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Vorae\"/>
    </mc:Choice>
  </mc:AlternateContent>
  <xr:revisionPtr revIDLastSave="0" documentId="8_{5ABD7A14-573F-4BDA-A43C-624FEF113E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nët ndërtimore" sheetId="5" r:id="rId1"/>
  </sheets>
  <definedNames>
    <definedName name="_xlnm.Print_Area" localSheetId="0">'Punët ndërtimore'!$A$1:$H$119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5" l="1"/>
  <c r="H18" i="5" s="1"/>
  <c r="E19" i="5"/>
  <c r="F19" i="5" s="1"/>
  <c r="E20" i="5"/>
  <c r="H20" i="5" s="1"/>
  <c r="E21" i="5"/>
  <c r="H21" i="5" s="1"/>
  <c r="E22" i="5"/>
  <c r="H22" i="5" s="1"/>
  <c r="F22" i="5"/>
  <c r="E17" i="5"/>
  <c r="H17" i="5" s="1"/>
  <c r="E7" i="5"/>
  <c r="F7" i="5" s="1"/>
  <c r="E8" i="5"/>
  <c r="F8" i="5" s="1"/>
  <c r="E9" i="5"/>
  <c r="H9" i="5" s="1"/>
  <c r="E6" i="5"/>
  <c r="H6" i="5" s="1"/>
  <c r="F9" i="5" l="1"/>
  <c r="F21" i="5"/>
  <c r="F20" i="5"/>
  <c r="F18" i="5"/>
  <c r="H19" i="5"/>
  <c r="F17" i="5"/>
  <c r="H8" i="5"/>
  <c r="H7" i="5"/>
  <c r="F6" i="5"/>
  <c r="F100" i="5" l="1"/>
  <c r="G100" i="5" s="1"/>
  <c r="H100" i="5" s="1"/>
  <c r="F99" i="5"/>
  <c r="G99" i="5" s="1"/>
  <c r="H99" i="5" s="1"/>
  <c r="F93" i="5"/>
  <c r="G93" i="5" s="1"/>
  <c r="H93" i="5" s="1"/>
  <c r="F94" i="5"/>
  <c r="G94" i="5" s="1"/>
  <c r="H94" i="5" s="1"/>
  <c r="F95" i="5"/>
  <c r="G95" i="5" s="1"/>
  <c r="H95" i="5" s="1"/>
  <c r="F82" i="5"/>
  <c r="G82" i="5" s="1"/>
  <c r="H82" i="5" s="1"/>
  <c r="F73" i="5"/>
  <c r="G73" i="5" s="1"/>
  <c r="H73" i="5" s="1"/>
  <c r="F74" i="5"/>
  <c r="G74" i="5" s="1"/>
  <c r="F75" i="5"/>
  <c r="G75" i="5" s="1"/>
  <c r="F78" i="5"/>
  <c r="G78" i="5" s="1"/>
  <c r="H78" i="5" s="1"/>
  <c r="F72" i="5"/>
  <c r="G72" i="5" s="1"/>
  <c r="F63" i="5"/>
  <c r="G63" i="5" s="1"/>
  <c r="F65" i="5"/>
  <c r="G65" i="5" s="1"/>
  <c r="H65" i="5" s="1"/>
  <c r="F66" i="5"/>
  <c r="G66" i="5" s="1"/>
  <c r="H66" i="5" s="1"/>
  <c r="F67" i="5"/>
  <c r="G67" i="5" s="1"/>
  <c r="F68" i="5"/>
  <c r="G68" i="5" s="1"/>
  <c r="H68" i="5" s="1"/>
  <c r="F62" i="5"/>
  <c r="G62" i="5" s="1"/>
  <c r="F58" i="5"/>
  <c r="G58" i="5" s="1"/>
  <c r="H58" i="5" s="1"/>
  <c r="F52" i="5"/>
  <c r="G52" i="5" s="1"/>
  <c r="H52" i="5" s="1"/>
  <c r="F53" i="5"/>
  <c r="G53" i="5" s="1"/>
  <c r="H53" i="5" s="1"/>
  <c r="F54" i="5"/>
  <c r="G54" i="5" s="1"/>
  <c r="H54" i="5" s="1"/>
  <c r="F55" i="5"/>
  <c r="G55" i="5" s="1"/>
  <c r="H55" i="5" s="1"/>
  <c r="F56" i="5"/>
  <c r="G56" i="5" s="1"/>
  <c r="H56" i="5" s="1"/>
  <c r="F57" i="5"/>
  <c r="G57" i="5" s="1"/>
  <c r="H57" i="5" s="1"/>
  <c r="F46" i="5"/>
  <c r="G46" i="5" s="1"/>
  <c r="H46" i="5" s="1"/>
  <c r="F47" i="5"/>
  <c r="G47" i="5" s="1"/>
  <c r="F48" i="5"/>
  <c r="G48" i="5" s="1"/>
  <c r="H48" i="5" s="1"/>
  <c r="F45" i="5"/>
  <c r="G45" i="5" s="1"/>
  <c r="H45" i="5" s="1"/>
  <c r="F33" i="5"/>
  <c r="G33" i="5" s="1"/>
  <c r="H33" i="5" s="1"/>
  <c r="F36" i="5"/>
  <c r="G36" i="5" s="1"/>
  <c r="H36" i="5" s="1"/>
  <c r="F37" i="5"/>
  <c r="G37" i="5" s="1"/>
  <c r="H37" i="5" s="1"/>
  <c r="F38" i="5"/>
  <c r="G38" i="5" s="1"/>
  <c r="H38" i="5" s="1"/>
  <c r="F39" i="5"/>
  <c r="G39" i="5" s="1"/>
  <c r="F41" i="5"/>
  <c r="G41" i="5" s="1"/>
  <c r="H41" i="5" s="1"/>
  <c r="F32" i="5"/>
  <c r="G32" i="5" s="1"/>
  <c r="H32" i="5" s="1"/>
  <c r="F27" i="5"/>
  <c r="G27" i="5" s="1"/>
  <c r="H27" i="5" s="1"/>
  <c r="F28" i="5"/>
  <c r="G28" i="5" s="1"/>
  <c r="H28" i="5" s="1"/>
  <c r="F26" i="5"/>
  <c r="G26" i="5" s="1"/>
  <c r="H26" i="5" s="1"/>
  <c r="F13" i="5"/>
  <c r="G13" i="5" s="1"/>
  <c r="H13" i="5" s="1"/>
  <c r="B114" i="5"/>
  <c r="B113" i="5"/>
  <c r="B112" i="5"/>
  <c r="B111" i="5"/>
  <c r="B110" i="5"/>
  <c r="B109" i="5"/>
  <c r="B108" i="5"/>
  <c r="B107" i="5"/>
  <c r="B106" i="5"/>
  <c r="B105" i="5"/>
  <c r="B104" i="5"/>
  <c r="H75" i="5" l="1"/>
  <c r="H47" i="5"/>
  <c r="H49" i="5" s="1"/>
  <c r="H109" i="5" s="1"/>
  <c r="H62" i="5"/>
  <c r="H39" i="5"/>
  <c r="H42" i="5" s="1"/>
  <c r="H108" i="5" s="1"/>
  <c r="H72" i="5"/>
  <c r="H101" i="5"/>
  <c r="H114" i="5" s="1"/>
  <c r="H23" i="5"/>
  <c r="H106" i="5" s="1"/>
  <c r="H96" i="5"/>
  <c r="H113" i="5" s="1"/>
  <c r="H74" i="5"/>
  <c r="H29" i="5"/>
  <c r="H107" i="5" s="1"/>
  <c r="H59" i="5"/>
  <c r="H110" i="5" s="1"/>
  <c r="H10" i="5" l="1"/>
  <c r="H104" i="5" s="1"/>
  <c r="H14" i="5"/>
  <c r="H105" i="5" s="1"/>
  <c r="H79" i="5"/>
  <c r="H112" i="5" s="1"/>
  <c r="H63" i="5"/>
  <c r="H67" i="5"/>
  <c r="H69" i="5" l="1"/>
  <c r="H111" i="5" s="1"/>
  <c r="H115" i="5" s="1"/>
  <c r="G118" i="5" s="1"/>
  <c r="G119" i="5" l="1"/>
</calcChain>
</file>

<file path=xl/sharedStrings.xml><?xml version="1.0" encoding="utf-8"?>
<sst xmlns="http://schemas.openxmlformats.org/spreadsheetml/2006/main" count="337" uniqueCount="203">
  <si>
    <t>Sasia</t>
  </si>
  <si>
    <t>m'</t>
  </si>
  <si>
    <t>Copë</t>
  </si>
  <si>
    <t>Punimet e muratimeve</t>
  </si>
  <si>
    <t>€ /2.0:</t>
  </si>
  <si>
    <t>€ /4.0:</t>
  </si>
  <si>
    <t>Punimet e kulmit</t>
  </si>
  <si>
    <t>A</t>
  </si>
  <si>
    <t>m3</t>
  </si>
  <si>
    <t>Shuma 1.3</t>
  </si>
  <si>
    <t>Shuma 1.4</t>
  </si>
  <si>
    <t>Shuma 1.6</t>
  </si>
  <si>
    <t>Shuma 1.7</t>
  </si>
  <si>
    <t>Shuma 1.10</t>
  </si>
  <si>
    <t>Shuma 1.11</t>
  </si>
  <si>
    <t>Shuma 1.12</t>
  </si>
  <si>
    <t>1.13.2</t>
  </si>
  <si>
    <t>1.13.3</t>
  </si>
  <si>
    <t>1.13.4</t>
  </si>
  <si>
    <t>Punimet zdrukthtarise</t>
  </si>
  <si>
    <t>PARAMASA DHE PARALLOGARIA</t>
  </si>
  <si>
    <t>m2</t>
  </si>
  <si>
    <t>m²</t>
  </si>
  <si>
    <t>A.3</t>
  </si>
  <si>
    <t>A.3.1</t>
  </si>
  <si>
    <t>A.3.4</t>
  </si>
  <si>
    <t>A.3.2</t>
  </si>
  <si>
    <t>A.3.3</t>
  </si>
  <si>
    <t>Punimet e llamarines</t>
  </si>
  <si>
    <t>Punimet e izolimeve dhe hidroizolimeve</t>
  </si>
  <si>
    <t>A.4</t>
  </si>
  <si>
    <t>A.6</t>
  </si>
  <si>
    <t>A.6.1</t>
  </si>
  <si>
    <t>A.6.2</t>
  </si>
  <si>
    <t>A.7</t>
  </si>
  <si>
    <t>A.7.1</t>
  </si>
  <si>
    <t>A.7.2</t>
  </si>
  <si>
    <t>A.7.3</t>
  </si>
  <si>
    <t>A.8</t>
  </si>
  <si>
    <t>A.8.1</t>
  </si>
  <si>
    <t>A.8.2</t>
  </si>
  <si>
    <t>A.8.3</t>
  </si>
  <si>
    <t>A.8.4</t>
  </si>
  <si>
    <t>A.8.5</t>
  </si>
  <si>
    <t>A.8.6</t>
  </si>
  <si>
    <t>A.9</t>
  </si>
  <si>
    <t>A.9.1</t>
  </si>
  <si>
    <t>A.9.2</t>
  </si>
  <si>
    <t>A.9.3</t>
  </si>
  <si>
    <t>A.9.4</t>
  </si>
  <si>
    <t>A.10</t>
  </si>
  <si>
    <t>A.10.1</t>
  </si>
  <si>
    <t>A.10.2</t>
  </si>
  <si>
    <t>A.10.3</t>
  </si>
  <si>
    <t>A.10.4</t>
  </si>
  <si>
    <t>A.10.5</t>
  </si>
  <si>
    <t>A.10.6</t>
  </si>
  <si>
    <t>A.10.7</t>
  </si>
  <si>
    <t>A.11</t>
  </si>
  <si>
    <t>A.12</t>
  </si>
  <si>
    <t>A.13</t>
  </si>
  <si>
    <t>A.14</t>
  </si>
  <si>
    <t>A.11.1</t>
  </si>
  <si>
    <t>A.11.2</t>
  </si>
  <si>
    <t>A.11.3</t>
  </si>
  <si>
    <t>A.11.4</t>
  </si>
  <si>
    <t>A.11.5</t>
  </si>
  <si>
    <t>A.11.6</t>
  </si>
  <si>
    <t>A.12.1</t>
  </si>
  <si>
    <t>A.12.2</t>
  </si>
  <si>
    <t>A.12.3</t>
  </si>
  <si>
    <t>A.12.4</t>
  </si>
  <si>
    <t>A.12.5</t>
  </si>
  <si>
    <t>cope</t>
  </si>
  <si>
    <r>
      <t>m</t>
    </r>
    <r>
      <rPr>
        <vertAlign val="superscript"/>
        <sz val="10"/>
        <rFont val="Calibri"/>
        <family val="2"/>
      </rPr>
      <t>3</t>
    </r>
  </si>
  <si>
    <r>
      <t>m</t>
    </r>
    <r>
      <rPr>
        <vertAlign val="superscript"/>
        <sz val="10"/>
        <rFont val="Calibri"/>
        <family val="2"/>
      </rPr>
      <t>2</t>
    </r>
  </si>
  <si>
    <t>A.4.10</t>
  </si>
  <si>
    <t>Punimet tjera</t>
  </si>
  <si>
    <t>A.14.1</t>
  </si>
  <si>
    <t>A.14.2</t>
  </si>
  <si>
    <t>A.8.7</t>
  </si>
  <si>
    <t>TVSH (%)</t>
  </si>
  <si>
    <t xml:space="preserve"> Çmimi total me TVSH                          € </t>
  </si>
  <si>
    <t>Njësia matese</t>
  </si>
  <si>
    <t>Çmimi për njësi pa TVSH në €</t>
  </si>
  <si>
    <t>Çmimi për njësi me TVSH në €</t>
  </si>
  <si>
    <t>Totali: A.3</t>
  </si>
  <si>
    <t>Totali: A.4</t>
  </si>
  <si>
    <t>Totali: A.7</t>
  </si>
  <si>
    <t>Totali:A.6</t>
  </si>
  <si>
    <t>Totali: A.8</t>
  </si>
  <si>
    <t>Totali: A.10</t>
  </si>
  <si>
    <t>Totali: A.11</t>
  </si>
  <si>
    <t>Totali: A.9</t>
  </si>
  <si>
    <t>Totali: A.12</t>
  </si>
  <si>
    <t>Totali: A.13</t>
  </si>
  <si>
    <t>Totali:A.14</t>
  </si>
  <si>
    <t>R E K A P I T U L I M I:</t>
  </si>
  <si>
    <t>Njësia matëse</t>
  </si>
  <si>
    <t>Punët e suvatimit dhe lyerjes në mure dhe plafon</t>
  </si>
  <si>
    <t>Përpunimet e brendshme në dysheme dhe mure</t>
  </si>
  <si>
    <t>Punimet e fasadës</t>
  </si>
  <si>
    <t>PUNËT NDËRTIMORE</t>
  </si>
  <si>
    <t>TOTALI A ( A1-A14) - PUNËT NDËRTIMORE:</t>
  </si>
  <si>
    <t>VLERA E OFERTUAR</t>
  </si>
  <si>
    <t>Ndërtimi i objektit banesor në Lagjen 029, Komunën e Fushë Kosovës</t>
  </si>
  <si>
    <t>A.6.3</t>
  </si>
  <si>
    <t>A.6.4</t>
  </si>
  <si>
    <t>copë</t>
  </si>
  <si>
    <t>m</t>
  </si>
  <si>
    <t>A.6.5</t>
  </si>
  <si>
    <t xml:space="preserve">Furnizimi dhe muratimi i mureve me tulla të fasadës me dimension 250mm x 120mm x 60 mm, duke përfshirë të gjitha pjesët lidhlse tl domosdoshme sipas projektit .  </t>
  </si>
  <si>
    <t>A.8.8</t>
  </si>
  <si>
    <t>A.6.</t>
  </si>
  <si>
    <t xml:space="preserve">Furnizimi me material për muratimin e mureve te jashtme  me blloka  te argjlies d=25cm me llaq vazhdues sipas projektit </t>
  </si>
  <si>
    <t xml:space="preserve">Furnizimi me material për muratimin e mureve te mbrendshme me blloka  te argjlies d=20 cm, muri me llaq vazhdues sipas projektit .  </t>
  </si>
  <si>
    <t xml:space="preserve">Furnizimi me material për muratimin e mureve te mbrendshme me blloka  te argjlies d=12 cm, muri me llaq vazhdues sipas projektit .  </t>
  </si>
  <si>
    <t xml:space="preserve">FFurnizimi me material për muratimin e mureve me tulla të plota me dimension 250mm x 120mm x 60 mm, muri me llaq vazhdues sipas projektit .  </t>
  </si>
  <si>
    <t xml:space="preserve">Furnizimi i tregerave(trajeve) për konstruksionin fert </t>
  </si>
  <si>
    <t>Furnizimi i materialit për konstruksionin (nga druri) e kulmit me: Mahite=10/12cm//70cm; Nenmahite=12x14cm; Shtangimet=12x12cm; danat=(15x7)x2cm, llogarija ne m2 te projeksionit horizontal</t>
  </si>
  <si>
    <t>Furnizimi i materialit  me drasa d=2.2cm; e konstruksionit te kulmit, llogarija ne m2 te projeksionit horizontal</t>
  </si>
  <si>
    <t>Furnizimi i materialit, Listellat=5x8cm/50cm; dhe Kontralistellat=3x8cm/70cm,  llogarija ne m2 te projeksionit horizontal</t>
  </si>
  <si>
    <t xml:space="preserve">Furnizimi i materialit për mbulesën me tjegulla Tondach, Mladost ose të ngjashme </t>
  </si>
  <si>
    <t>Furnizimi i llamarines se plastifikuar d=0.54mm - perimetrike per mbeshtjellje te brezit anesor (Kallkani), mbulimin e murit te atikes dhe ngjashem, me gjeresi te mbeshtjelljes min (L=0.6m) &amp; max( L=1.4m). perfshire aksesoret percjelles per kompletim.  Llogarija për m2</t>
  </si>
  <si>
    <t>Furnizimi i llamarines se plastifikuar d=0.54mm - perimetrike per rreth murit ne formn L, me gjeresi te mbeshtjelljes min (L=0.9m), perfshire aksesoret percjelles per kompletim.  Llogarija për m1</t>
  </si>
  <si>
    <t>Furnizimi i pllakes dalese  mbi hyrje me llamarine te  plastifikuar d=0.54mm,  perfshire aksesoret percjelles per kompletim.  Llogarija për m2</t>
  </si>
  <si>
    <t>Furnizimi i materialit për ulluqe horizontale gjysemrrethore (d=110mm), nga llamarina e plastifikuar d=0.54mm, perfshi ankorimet dhe aksesoret percjelles per funksionim.</t>
  </si>
  <si>
    <t>Furnizimi i materialit për ulluqe vertikale rrethore d=110mm, nga llamarina e plastifikuar d=0.54mm, deri ne derdhje mbi trotuar. perfshir ankorimet dhe aksesoret percjelles per funksionim.</t>
  </si>
  <si>
    <t xml:space="preserve">Furnizimi i materialit i membranës hidroizoluese VAEPLAN V ose të ngjajshme me të gjitha materialet tjara përcjellëse deri në finalizim duke parapar edhe ngjitësat dhe saldimet. </t>
  </si>
  <si>
    <t>Furnizimi i materialit, mbrojtesve te bores, nga profilet metalike, llogarija ne siperfaqe te kulmit</t>
  </si>
  <si>
    <t>Furnizimi i kokave ujëmbledhëse (hinka) për olluqet vertikale.</t>
  </si>
  <si>
    <t>Furnizimi I mbuleses se kulmit nga llamarina e plastifikuar TR 200/35/0.55 mm  "Lindab" te tipit LPA,RAL 3000 ose te ngjashme me trashësi t=0.55 mm.</t>
  </si>
  <si>
    <t>A.8.9</t>
  </si>
  <si>
    <t>A.8.10</t>
  </si>
  <si>
    <t>Furnizimi  i hidroizolimit  horizontal me saldim të lidhjeve në  nivelin  e pllakes se dyshemes, hidroizolimi punohet me material hidroizolues shumështresor - tipi kondor,  t=3mm dhe me nje shtrese lyerje bituliti</t>
  </si>
  <si>
    <t>Furnizimi i  hidroizolimit - me lyrje te ftohte dy/komponenteshe. Ne dysheme dhe vertikale (toalete).</t>
  </si>
  <si>
    <t>Furnizimi  I foljes difuzive mbi dyshemen e drrasave, llogarija ne m2 te projeksionit horizontal</t>
  </si>
  <si>
    <t>Furnizimi i shtreses termoizoluese horizontale ne tavan me styrodur N4, d=50mm, perfshi PVC folje nen dhe mbi styrodur  dhe shtresen mbrojtese nga betoni C-20/25, me trashesi d=5.0 cm, ku shtresa e betonit rrafshohet me mjete adekuate</t>
  </si>
  <si>
    <t xml:space="preserve">Furnizimi  i deres hyrese (150/210cm) me material te aluminit (termik) perfshi mekanizmin per hapje, mbyllje dhe aksesoret tjere  per fiksim. Qelqi i  termopan min. me d= 4+12+4cm - Sipas skemes </t>
  </si>
  <si>
    <t xml:space="preserve">Furnizimi  i dyerve te brendshme (90/210cm) me material te drurit, perfshi mekanizmin per hapje, mbyllje dhe aksesoret tjere  per fiksim. Sipas skemes </t>
  </si>
  <si>
    <t>Furnizimi  i dyerve te brendshme (80/210cm) material PVC profili 8cm  per nyje sanitare dhe mirmbajtjes, perfshi mekanizmin per hapje, mbyllje dhe aksesoret tjere  per fiksim. - Sipas skemes .</t>
  </si>
  <si>
    <t>Furnizimi i dyerve te sanitarise (70/210cm) me material PVC profili 8cm, te nyjet sanitare perfshi mekanizmin per hapje, mbyllje dhe aksesoret tjere  per fiksim. - Sipas skemes</t>
  </si>
  <si>
    <t>Furnizimi i dritareve (390/140cm) nga profilet e Al, (termik)  dhe qelqi  termopan (4+12+4)-perfshi mekanizmin per hapje, mbyllje dhe aksesoret tjere  per fiksim.  Sipas skemes" A.7 ".</t>
  </si>
  <si>
    <t>Furnizimi dritareve (150/150cm) nga profilet e Al, (termik) Qelqi  termopan (4+12+4) perfshi mekanizmin per hapje, mbyllje dhe aksesoret tjere  per fiksim. - Sipas skemes .</t>
  </si>
  <si>
    <t>Furnizimi i dritareve (90/220cm) nga profilet e Al, (termik) qelqi  termopan (4+12+4) perfshi mekanizmin per hapje, mbyllje dhe aksesoret tjere  per fiksim. - Sipas skemes.</t>
  </si>
  <si>
    <t xml:space="preserve">Furnizimi i materialit për suvatimin e mureve te brenshme dhe plafonit me llaq te parafabrikuar "NP 75" (ose ngjashem), ne trashesi standarde per te garantuar struktur stabile. </t>
  </si>
  <si>
    <t>Furnizimi  me materiali gletit me "gletofix" (ose ngjashem), mbi suvatim te ri dhe siperfaqet per rehabilitim (ne mure dhe pllafon).</t>
  </si>
  <si>
    <t>Furnizimi i sallobankave nga pllakat e granitit natyral d=20mm, ne te dy anet e dritares me pikore dhe mbushjet adekuate hidroizoluese, perfshi aksesoret per ngjitje.</t>
  </si>
  <si>
    <t>Furnizimi me ngjyre yndyrore (sipas perzgjedhjes se investitorit) - zonat e garazhes. Kanta 25 kg.</t>
  </si>
  <si>
    <t>Furnizimi me  ngjyre plastike  (sipas perzgjedhjes se invetitorit).  Kanta 25 kg.</t>
  </si>
  <si>
    <t>Furnizimi me  ngjyre "Policolor" ngjyre te bardhe ne dy shtresa.Kanta 25 kg</t>
  </si>
  <si>
    <t>Furnizimi me kande të mallterit nga aluminmi</t>
  </si>
  <si>
    <t>A.11.7</t>
  </si>
  <si>
    <t>Furnizimi  me materialit për shtresën vetenivelizuese ne dysheme (mbi estrih), perfshi ngjitesin.</t>
  </si>
  <si>
    <t>Furnizimi  me pllaka të keramikës të kualitetit të lartë me ngjitës adekuat. Lloji dhe dizajni sipas investitorit.</t>
  </si>
  <si>
    <t>Furnizimi i kthinave sanitare dhe depos me pllaka të keramikës të kualitetit të lartë me ngjitës adekuat. Lloji dhe dizajni sipas investitorit.</t>
  </si>
  <si>
    <t>Furnizimi  i dyshemese ne hapesirat e parapara ne projekt me pllaka graniti artificial d=10-12mm, perfshi cokllen h=10cm, ngjitesi, fugmasen dhe aksesoret percjelles. Lloji dhe dizajni sipas investitorit.</t>
  </si>
  <si>
    <t>Furnizimi  i laminatit me kualitet te larte me trashesi t=8mm ne hapesirat e parapara me projekt. Te perfshira jane folia, kendet dhe elementet tjera percjellese</t>
  </si>
  <si>
    <t>Furnizimi i materialit ngjitës për pllaka i kualitetit të lartë. Çmimi të ofrohet për copë të thesit 25 kg.</t>
  </si>
  <si>
    <t>A.12.6</t>
  </si>
  <si>
    <t>Furnizimi me plusa të nevojshëme për montimin e pllakave. Çmimi të ofrohet për kuti prej 500 copëve.</t>
  </si>
  <si>
    <t>A.12.7</t>
  </si>
  <si>
    <t>styroporit  (N4) d=100mm</t>
  </si>
  <si>
    <t xml:space="preserve">5 amkorime /m2 </t>
  </si>
  <si>
    <t>ngjites për fasadë</t>
  </si>
  <si>
    <t>rrjeta nga polikarboni</t>
  </si>
  <si>
    <t xml:space="preserve">Abullajsnet ndarese te hapjet </t>
  </si>
  <si>
    <t xml:space="preserve">profilet kendore dhe pikoret metalike </t>
  </si>
  <si>
    <t>Furnizimi i  materialit për  fasadë në thasë i granuluar "0.1" - "marmurano"  .</t>
  </si>
  <si>
    <t>llajsne adekuate nga plastika e dyfishuar</t>
  </si>
  <si>
    <t>llaq te parafabrikuar adekuat per fasada</t>
  </si>
  <si>
    <t>thesi</t>
  </si>
  <si>
    <t>Ngjyrë  plastike</t>
  </si>
  <si>
    <t>Kofa 25kg</t>
  </si>
  <si>
    <t>A.13.1</t>
  </si>
  <si>
    <t>A.13.2</t>
  </si>
  <si>
    <t>A.13.3</t>
  </si>
  <si>
    <t>A.13.4</t>
  </si>
  <si>
    <t>A.13.5</t>
  </si>
  <si>
    <t>A.13.6</t>
  </si>
  <si>
    <t>A.13.7</t>
  </si>
  <si>
    <t>A.13.8</t>
  </si>
  <si>
    <t>A.13.9</t>
  </si>
  <si>
    <t>A.13.10</t>
  </si>
  <si>
    <t>styrodurit (N6) d=50mm</t>
  </si>
  <si>
    <t>A.13.11</t>
  </si>
  <si>
    <t>Furnizimi i  materialit   fasadë "KULiRPLAST" - Ne zonen e soklles dhe zonat e frekuentimit nga lagshtija .</t>
  </si>
  <si>
    <t>Furnizimi me  material e shkallve te jashtme me pllaka nga graniti natyral d=20mm, te tipit mat  perfshi shtresen lidhese te betonit, perpunimin anesor dhe ballor te pikoreve me dalje min.22mm. Dizajni sipas perzgjedhjes se mbikyresit.</t>
  </si>
  <si>
    <t>Furnizimi i materialit për shkallët e brenshme me pllaka nga graniti natyral d=20mm. Dizajni sipas perzgjedhjes se mbikqyresi</t>
  </si>
  <si>
    <t>Furnizimi i  gardhit te shkalleve nga profilet e qelikut te ngjyrosur 40x40/2.2mm (vertikalet mbajtese); Horizontalet dhe pjerrinat d=50/2.2mm; mbushjet me profile qeliku 20x20/2mm. Perfshi ankorimet dhe aksesoret percjelles.</t>
  </si>
  <si>
    <t>Furnizimi i shkalleve montazh nga druri per dalje ne kulem</t>
  </si>
  <si>
    <t xml:space="preserve">Vërejtje: Çmimi për çdo pozicion duhet të përfshijë: furnizimin, transportin, garancionin, si dhe kompletimin e certifikatave dhe atesteve të prodhuesve për materialet e furnizuara. Në çmim duhet të kalkulohet gjithashtu i tërë materiali shpenzues deri në deponim.                                                                                                                                                                                           </t>
  </si>
  <si>
    <t>Punimet e estruhut</t>
  </si>
  <si>
    <t>Furnizimi i materialit për  shtresesën e estrihut e plotesuar me fibra dhe e trajtuar me makinë me trashësi 3-4 cm.</t>
  </si>
  <si>
    <t xml:space="preserve">   TOTALI (A)   PËR:              
   Ndërtimi i objektit banesor në Fushë Kosovë:
</t>
  </si>
  <si>
    <t xml:space="preserve"> Çmimi total pa TVSH                          € </t>
  </si>
  <si>
    <t>Punimet e zhavorit dhe mbushjet</t>
  </si>
  <si>
    <t>Furnizimi me zhavor nga gurthyesi, f=0/31mm, t=10 cm neper pjeset e parapara me projekt</t>
  </si>
  <si>
    <t xml:space="preserve">Furnizimi me zhavor nga gurthyesi, f=0/60mm, t=20 cm nen themelet shiritore </t>
  </si>
  <si>
    <t>Furnizimi me zhavor nga gurthyesi, f=0/60mm, t=20 cm nen pllaken e dyshemes si dhe mbushja per rreth themeleve</t>
  </si>
  <si>
    <t>Furnizimi dhe ngjeshje e zhavorit nga gurthyesi, f=0/60mm, t=30 cm per rreth objektit per punimin e trotuarit</t>
  </si>
  <si>
    <t>LOTI 1A - Materialet ndërtimore</t>
  </si>
  <si>
    <t>LOTI 1A- Materialet ndërtimore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</si>
</sst>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[$€-2]\ * #,##0.00_);_([$€-2]\ * \(#,##0.00\);_([$€-2]\ * &quot;-&quot;??_);_(@_)"/>
    <numFmt numFmtId="166" formatCode="0.0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vertAlign val="superscript"/>
      <sz val="10"/>
      <name val="Calibri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rgb="FFFF0000"/>
      <name val="Century Gothic"/>
      <family val="2"/>
    </font>
    <font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</cellStyleXfs>
  <cellXfs count="89">
    <xf numFmtId="0" fontId="0" fillId="0" borderId="0" xfId="0"/>
    <xf numFmtId="0" fontId="9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3" borderId="0" xfId="0" applyFill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justify" wrapText="1"/>
    </xf>
    <xf numFmtId="2" fontId="9" fillId="5" borderId="0" xfId="0" applyNumberFormat="1" applyFont="1" applyFill="1" applyAlignment="1">
      <alignment horizontal="center" vertical="center" wrapText="1"/>
    </xf>
    <xf numFmtId="0" fontId="9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43" fontId="9" fillId="3" borderId="0" xfId="1" applyFont="1" applyFill="1" applyAlignment="1">
      <alignment horizontal="center" vertical="center" wrapText="1"/>
    </xf>
    <xf numFmtId="43" fontId="9" fillId="0" borderId="0" xfId="1" applyFont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164" fontId="12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justify" wrapText="1"/>
    </xf>
    <xf numFmtId="43" fontId="9" fillId="5" borderId="6" xfId="1" applyFont="1" applyFill="1" applyBorder="1" applyAlignment="1">
      <alignment vertical="center" wrapText="1"/>
    </xf>
    <xf numFmtId="43" fontId="9" fillId="5" borderId="3" xfId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right" vertical="center" wrapText="1"/>
    </xf>
    <xf numFmtId="0" fontId="0" fillId="2" borderId="0" xfId="0" applyFill="1"/>
    <xf numFmtId="0" fontId="2" fillId="2" borderId="0" xfId="0" applyFont="1" applyFill="1"/>
    <xf numFmtId="0" fontId="4" fillId="6" borderId="7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43" fontId="12" fillId="4" borderId="1" xfId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right" vertical="center" wrapText="1"/>
    </xf>
    <xf numFmtId="43" fontId="9" fillId="0" borderId="4" xfId="1" applyFont="1" applyBorder="1" applyAlignment="1">
      <alignment horizontal="right" vertical="center" wrapText="1"/>
    </xf>
    <xf numFmtId="43" fontId="7" fillId="2" borderId="0" xfId="1" applyFont="1" applyFill="1"/>
    <xf numFmtId="43" fontId="9" fillId="3" borderId="0" xfId="1" applyFont="1" applyFill="1" applyAlignment="1">
      <alignment horizontal="right" vertical="center" wrapText="1"/>
    </xf>
    <xf numFmtId="43" fontId="9" fillId="0" borderId="0" xfId="1" applyFont="1" applyAlignment="1">
      <alignment horizontal="right" vertical="center" wrapText="1"/>
    </xf>
    <xf numFmtId="43" fontId="15" fillId="4" borderId="1" xfId="1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center" vertical="center" wrapText="1"/>
    </xf>
    <xf numFmtId="43" fontId="8" fillId="4" borderId="1" xfId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justify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65" fontId="15" fillId="4" borderId="4" xfId="0" applyNumberFormat="1" applyFont="1" applyFill="1" applyBorder="1" applyAlignment="1">
      <alignment horizontal="center" vertical="center" wrapText="1"/>
    </xf>
    <xf numFmtId="43" fontId="17" fillId="6" borderId="4" xfId="1" applyFont="1" applyFill="1" applyBorder="1" applyAlignment="1" applyProtection="1">
      <alignment horizontal="right" vertical="center" wrapText="1"/>
    </xf>
    <xf numFmtId="43" fontId="10" fillId="0" borderId="4" xfId="1" applyFont="1" applyBorder="1" applyAlignment="1">
      <alignment horizontal="right" vertical="center" wrapText="1"/>
    </xf>
    <xf numFmtId="43" fontId="11" fillId="3" borderId="4" xfId="1" applyFont="1" applyFill="1" applyBorder="1" applyAlignment="1">
      <alignment vertical="center"/>
    </xf>
    <xf numFmtId="0" fontId="5" fillId="6" borderId="1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43" fontId="18" fillId="3" borderId="4" xfId="1" applyFont="1" applyFill="1" applyBorder="1" applyAlignment="1">
      <alignment horizontal="center"/>
    </xf>
    <xf numFmtId="43" fontId="18" fillId="3" borderId="8" xfId="1" applyFont="1" applyFill="1" applyBorder="1" applyAlignment="1">
      <alignment horizontal="center"/>
    </xf>
    <xf numFmtId="43" fontId="5" fillId="3" borderId="1" xfId="1" applyFont="1" applyFill="1" applyBorder="1" applyAlignment="1">
      <alignment horizontal="center"/>
    </xf>
    <xf numFmtId="43" fontId="5" fillId="3" borderId="4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/>
    </xf>
    <xf numFmtId="0" fontId="16" fillId="3" borderId="4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2" fontId="19" fillId="5" borderId="0" xfId="4" applyNumberFormat="1" applyFont="1" applyFill="1" applyAlignment="1">
      <alignment horizontal="center" vertical="center" wrapText="1"/>
    </xf>
    <xf numFmtId="0" fontId="17" fillId="6" borderId="4" xfId="4" applyFont="1" applyFill="1" applyBorder="1" applyAlignment="1">
      <alignment horizontal="right" vertical="center" wrapText="1"/>
    </xf>
    <xf numFmtId="0" fontId="17" fillId="6" borderId="5" xfId="4" applyFont="1" applyFill="1" applyBorder="1" applyAlignment="1">
      <alignment horizontal="right" vertical="center" wrapText="1"/>
    </xf>
    <xf numFmtId="0" fontId="17" fillId="6" borderId="8" xfId="4" applyFont="1" applyFill="1" applyBorder="1" applyAlignment="1">
      <alignment horizontal="right" vertical="center" wrapText="1"/>
    </xf>
    <xf numFmtId="2" fontId="21" fillId="4" borderId="1" xfId="0" applyNumberFormat="1" applyFont="1" applyFill="1" applyBorder="1" applyAlignment="1">
      <alignment horizontal="center" vertical="center" wrapText="1"/>
    </xf>
    <xf numFmtId="2" fontId="21" fillId="4" borderId="4" xfId="0" applyNumberFormat="1" applyFont="1" applyFill="1" applyBorder="1" applyAlignment="1">
      <alignment horizontal="center" vertical="center" wrapText="1"/>
    </xf>
    <xf numFmtId="2" fontId="21" fillId="4" borderId="5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 wrapText="1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00"/>
  <sheetViews>
    <sheetView tabSelected="1" view="pageBreakPreview" zoomScaleSheetLayoutView="100" workbookViewId="0">
      <selection activeCell="B118" sqref="B118"/>
    </sheetView>
  </sheetViews>
  <sheetFormatPr defaultColWidth="9.140625" defaultRowHeight="12.75" x14ac:dyDescent="0.25"/>
  <cols>
    <col min="1" max="1" width="9.140625" style="12" customWidth="1"/>
    <col min="2" max="2" width="48.28515625" style="13" customWidth="1"/>
    <col min="3" max="3" width="11.140625" style="2" customWidth="1"/>
    <col min="4" max="4" width="11.85546875" style="26" customWidth="1"/>
    <col min="5" max="5" width="13.7109375" style="26" customWidth="1"/>
    <col min="6" max="6" width="10.28515625" style="26" customWidth="1"/>
    <col min="7" max="7" width="16.28515625" style="26" customWidth="1"/>
    <col min="8" max="8" width="19.85546875" style="44" customWidth="1"/>
    <col min="9" max="9" width="9.140625" style="1"/>
    <col min="10" max="10" width="11.7109375" style="1" bestFit="1" customWidth="1"/>
    <col min="11" max="38" width="9.140625" style="1"/>
    <col min="39" max="16384" width="9.140625" style="2"/>
  </cols>
  <sheetData>
    <row r="1" spans="1:38" s="16" customFormat="1" ht="32.25" customHeight="1" x14ac:dyDescent="0.25">
      <c r="A1" s="85" t="s">
        <v>20</v>
      </c>
      <c r="B1" s="85"/>
      <c r="C1" s="85"/>
      <c r="D1" s="85"/>
      <c r="E1" s="85"/>
      <c r="F1" s="85"/>
      <c r="G1" s="85"/>
      <c r="H1" s="86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38" s="16" customFormat="1" ht="26.25" customHeight="1" x14ac:dyDescent="0.25">
      <c r="A2" s="86" t="s">
        <v>105</v>
      </c>
      <c r="B2" s="87"/>
      <c r="C2" s="87"/>
      <c r="D2" s="87"/>
      <c r="E2" s="87"/>
      <c r="F2" s="87"/>
      <c r="G2" s="87"/>
      <c r="H2" s="87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 ht="29.25" customHeight="1" x14ac:dyDescent="0.25">
      <c r="A3" s="86" t="s">
        <v>201</v>
      </c>
      <c r="B3" s="87"/>
      <c r="C3" s="87"/>
      <c r="D3" s="87"/>
      <c r="E3" s="87"/>
      <c r="F3" s="87"/>
      <c r="G3" s="87"/>
      <c r="H3" s="87"/>
    </row>
    <row r="4" spans="1:38" s="3" customFormat="1" ht="54.6" customHeight="1" x14ac:dyDescent="0.25">
      <c r="A4" s="88" t="s">
        <v>191</v>
      </c>
      <c r="B4" s="88"/>
      <c r="C4" s="88"/>
      <c r="D4" s="88"/>
      <c r="E4" s="88"/>
      <c r="F4" s="88"/>
      <c r="G4" s="88"/>
      <c r="H4" s="88"/>
    </row>
    <row r="5" spans="1:38" s="1" customFormat="1" ht="45" x14ac:dyDescent="0.25">
      <c r="A5" s="50" t="s">
        <v>23</v>
      </c>
      <c r="B5" s="51" t="s">
        <v>196</v>
      </c>
      <c r="C5" s="48" t="s">
        <v>98</v>
      </c>
      <c r="D5" s="49" t="s">
        <v>0</v>
      </c>
      <c r="E5" s="49" t="s">
        <v>84</v>
      </c>
      <c r="F5" s="45" t="s">
        <v>81</v>
      </c>
      <c r="G5" s="49" t="s">
        <v>85</v>
      </c>
      <c r="H5" s="53" t="s">
        <v>195</v>
      </c>
    </row>
    <row r="6" spans="1:38" ht="43.5" customHeight="1" x14ac:dyDescent="0.25">
      <c r="A6" s="6" t="s">
        <v>24</v>
      </c>
      <c r="B6" s="4" t="s">
        <v>198</v>
      </c>
      <c r="C6" s="5" t="s">
        <v>74</v>
      </c>
      <c r="D6" s="22">
        <v>1</v>
      </c>
      <c r="E6" s="34">
        <f>G6/1.18</f>
        <v>0</v>
      </c>
      <c r="F6" s="34">
        <f>G6-E6</f>
        <v>0</v>
      </c>
      <c r="G6" s="22">
        <v>0</v>
      </c>
      <c r="H6" s="41">
        <f>D6*E6</f>
        <v>0</v>
      </c>
    </row>
    <row r="7" spans="1:38" ht="25.5" x14ac:dyDescent="0.25">
      <c r="A7" s="6" t="s">
        <v>26</v>
      </c>
      <c r="B7" s="4" t="s">
        <v>199</v>
      </c>
      <c r="C7" s="5" t="s">
        <v>74</v>
      </c>
      <c r="D7" s="22">
        <v>1</v>
      </c>
      <c r="E7" s="34">
        <f t="shared" ref="E7:E9" si="0">G7/1.18</f>
        <v>0</v>
      </c>
      <c r="F7" s="34">
        <f t="shared" ref="F7:F9" si="1">G7-E7</f>
        <v>0</v>
      </c>
      <c r="G7" s="22">
        <v>0</v>
      </c>
      <c r="H7" s="41">
        <f t="shared" ref="H7:H9" si="2">D7*E7</f>
        <v>0</v>
      </c>
    </row>
    <row r="8" spans="1:38" ht="53.25" customHeight="1" x14ac:dyDescent="0.25">
      <c r="A8" s="6" t="s">
        <v>27</v>
      </c>
      <c r="B8" s="4" t="s">
        <v>197</v>
      </c>
      <c r="C8" s="5" t="s">
        <v>74</v>
      </c>
      <c r="D8" s="22">
        <v>1</v>
      </c>
      <c r="E8" s="34">
        <f t="shared" si="0"/>
        <v>0</v>
      </c>
      <c r="F8" s="34">
        <f t="shared" si="1"/>
        <v>0</v>
      </c>
      <c r="G8" s="22">
        <v>0</v>
      </c>
      <c r="H8" s="41">
        <f t="shared" si="2"/>
        <v>0</v>
      </c>
    </row>
    <row r="9" spans="1:38" ht="47.25" customHeight="1" x14ac:dyDescent="0.25">
      <c r="A9" s="6" t="s">
        <v>25</v>
      </c>
      <c r="B9" s="4" t="s">
        <v>200</v>
      </c>
      <c r="C9" s="5" t="s">
        <v>74</v>
      </c>
      <c r="D9" s="22">
        <v>1</v>
      </c>
      <c r="E9" s="34">
        <f t="shared" si="0"/>
        <v>0</v>
      </c>
      <c r="F9" s="34">
        <f t="shared" si="1"/>
        <v>0</v>
      </c>
      <c r="G9" s="22">
        <v>0</v>
      </c>
      <c r="H9" s="41">
        <f t="shared" si="2"/>
        <v>0</v>
      </c>
    </row>
    <row r="10" spans="1:38" ht="30" customHeight="1" x14ac:dyDescent="0.25">
      <c r="A10" s="81"/>
      <c r="B10" s="81" t="s">
        <v>9</v>
      </c>
      <c r="C10" s="82" t="s">
        <v>86</v>
      </c>
      <c r="D10" s="83"/>
      <c r="E10" s="83"/>
      <c r="F10" s="83"/>
      <c r="G10" s="84"/>
      <c r="H10" s="54">
        <f>SUM(H6:H9)</f>
        <v>0</v>
      </c>
    </row>
    <row r="11" spans="1:38" s="1" customFormat="1" ht="19.5" customHeight="1" x14ac:dyDescent="0.25">
      <c r="A11" s="19"/>
      <c r="B11" s="20"/>
      <c r="C11" s="21"/>
      <c r="D11" s="24"/>
      <c r="E11" s="24"/>
      <c r="F11" s="24"/>
      <c r="G11" s="24"/>
      <c r="H11" s="40"/>
    </row>
    <row r="12" spans="1:38" s="1" customFormat="1" ht="45" x14ac:dyDescent="0.25">
      <c r="A12" s="50" t="s">
        <v>30</v>
      </c>
      <c r="B12" s="51" t="s">
        <v>192</v>
      </c>
      <c r="C12" s="48" t="s">
        <v>98</v>
      </c>
      <c r="D12" s="49" t="s">
        <v>0</v>
      </c>
      <c r="E12" s="49" t="s">
        <v>84</v>
      </c>
      <c r="F12" s="45" t="s">
        <v>81</v>
      </c>
      <c r="G12" s="49" t="s">
        <v>85</v>
      </c>
      <c r="H12" s="53" t="s">
        <v>195</v>
      </c>
      <c r="J12" s="25"/>
    </row>
    <row r="13" spans="1:38" ht="51.6" customHeight="1" x14ac:dyDescent="0.25">
      <c r="A13" s="6" t="s">
        <v>76</v>
      </c>
      <c r="B13" s="4" t="s">
        <v>193</v>
      </c>
      <c r="C13" s="5" t="s">
        <v>75</v>
      </c>
      <c r="D13" s="34">
        <v>1</v>
      </c>
      <c r="E13" s="34"/>
      <c r="F13" s="34">
        <f t="shared" ref="F13" si="3">E13*0.18</f>
        <v>0</v>
      </c>
      <c r="G13" s="22">
        <f t="shared" ref="G13" si="4">E13+F13</f>
        <v>0</v>
      </c>
      <c r="H13" s="41">
        <f t="shared" ref="H13" si="5">D13*G13</f>
        <v>0</v>
      </c>
    </row>
    <row r="14" spans="1:38" ht="30.6" customHeight="1" x14ac:dyDescent="0.25">
      <c r="A14" s="81"/>
      <c r="B14" s="81" t="s">
        <v>10</v>
      </c>
      <c r="C14" s="82" t="s">
        <v>87</v>
      </c>
      <c r="D14" s="83"/>
      <c r="E14" s="83"/>
      <c r="F14" s="83"/>
      <c r="G14" s="84" t="s">
        <v>4</v>
      </c>
      <c r="H14" s="54">
        <f>SUM(H13:H13)</f>
        <v>0</v>
      </c>
    </row>
    <row r="15" spans="1:38" s="1" customFormat="1" ht="22.5" customHeight="1" x14ac:dyDescent="0.25">
      <c r="A15" s="19"/>
      <c r="B15" s="20"/>
      <c r="C15" s="21"/>
      <c r="D15" s="24"/>
      <c r="E15" s="24"/>
      <c r="F15" s="24"/>
      <c r="G15" s="24"/>
      <c r="H15" s="40"/>
    </row>
    <row r="16" spans="1:38" s="1" customFormat="1" ht="45" x14ac:dyDescent="0.25">
      <c r="A16" s="17" t="s">
        <v>31</v>
      </c>
      <c r="B16" s="18" t="s">
        <v>3</v>
      </c>
      <c r="C16" s="48" t="s">
        <v>98</v>
      </c>
      <c r="D16" s="49" t="s">
        <v>0</v>
      </c>
      <c r="E16" s="49" t="s">
        <v>84</v>
      </c>
      <c r="F16" s="45" t="s">
        <v>81</v>
      </c>
      <c r="G16" s="49" t="s">
        <v>85</v>
      </c>
      <c r="H16" s="53" t="s">
        <v>195</v>
      </c>
    </row>
    <row r="17" spans="1:13" s="3" customFormat="1" ht="39" customHeight="1" x14ac:dyDescent="0.25">
      <c r="A17" s="6" t="s">
        <v>32</v>
      </c>
      <c r="B17" s="4" t="s">
        <v>114</v>
      </c>
      <c r="C17" s="5" t="s">
        <v>74</v>
      </c>
      <c r="D17" s="22">
        <v>1</v>
      </c>
      <c r="E17" s="34">
        <f t="shared" ref="E17" si="6">G17/1.18</f>
        <v>0</v>
      </c>
      <c r="F17" s="34">
        <f t="shared" ref="F17:F22" si="7">G17-E17</f>
        <v>0</v>
      </c>
      <c r="G17" s="22">
        <v>0</v>
      </c>
      <c r="H17" s="41">
        <f t="shared" ref="H17" si="8">D17*E17</f>
        <v>0</v>
      </c>
    </row>
    <row r="18" spans="1:13" s="3" customFormat="1" ht="39.6" customHeight="1" x14ac:dyDescent="0.25">
      <c r="A18" s="6" t="s">
        <v>33</v>
      </c>
      <c r="B18" s="4" t="s">
        <v>115</v>
      </c>
      <c r="C18" s="5" t="s">
        <v>74</v>
      </c>
      <c r="D18" s="22">
        <v>1</v>
      </c>
      <c r="E18" s="34">
        <f t="shared" ref="E18:E22" si="9">G18/1.18</f>
        <v>0</v>
      </c>
      <c r="F18" s="34">
        <f t="shared" si="7"/>
        <v>0</v>
      </c>
      <c r="G18" s="22">
        <v>0</v>
      </c>
      <c r="H18" s="41">
        <f t="shared" ref="H18:H22" si="10">D18*E18</f>
        <v>0</v>
      </c>
    </row>
    <row r="19" spans="1:13" s="3" customFormat="1" ht="34.15" customHeight="1" x14ac:dyDescent="0.25">
      <c r="A19" s="6" t="s">
        <v>106</v>
      </c>
      <c r="B19" s="4" t="s">
        <v>116</v>
      </c>
      <c r="C19" s="5" t="s">
        <v>74</v>
      </c>
      <c r="D19" s="22">
        <v>1</v>
      </c>
      <c r="E19" s="34">
        <f t="shared" si="9"/>
        <v>0</v>
      </c>
      <c r="F19" s="34">
        <f t="shared" si="7"/>
        <v>0</v>
      </c>
      <c r="G19" s="22">
        <v>0</v>
      </c>
      <c r="H19" s="41">
        <f t="shared" si="10"/>
        <v>0</v>
      </c>
    </row>
    <row r="20" spans="1:13" s="3" customFormat="1" ht="43.15" customHeight="1" x14ac:dyDescent="0.25">
      <c r="A20" s="6" t="s">
        <v>107</v>
      </c>
      <c r="B20" s="4" t="s">
        <v>111</v>
      </c>
      <c r="C20" s="5" t="s">
        <v>8</v>
      </c>
      <c r="D20" s="22">
        <v>1</v>
      </c>
      <c r="E20" s="34">
        <f t="shared" si="9"/>
        <v>0</v>
      </c>
      <c r="F20" s="34">
        <f t="shared" si="7"/>
        <v>0</v>
      </c>
      <c r="G20" s="22">
        <v>0</v>
      </c>
      <c r="H20" s="41">
        <f t="shared" si="10"/>
        <v>0</v>
      </c>
    </row>
    <row r="21" spans="1:13" s="3" customFormat="1" ht="43.15" customHeight="1" x14ac:dyDescent="0.25">
      <c r="A21" s="6" t="s">
        <v>110</v>
      </c>
      <c r="B21" s="4" t="s">
        <v>117</v>
      </c>
      <c r="C21" s="5" t="s">
        <v>8</v>
      </c>
      <c r="D21" s="22">
        <v>1</v>
      </c>
      <c r="E21" s="34">
        <f t="shared" si="9"/>
        <v>0</v>
      </c>
      <c r="F21" s="34">
        <f t="shared" si="7"/>
        <v>0</v>
      </c>
      <c r="G21" s="22">
        <v>0</v>
      </c>
      <c r="H21" s="41">
        <f t="shared" si="10"/>
        <v>0</v>
      </c>
    </row>
    <row r="22" spans="1:13" ht="46.9" customHeight="1" x14ac:dyDescent="0.25">
      <c r="A22" s="6" t="s">
        <v>113</v>
      </c>
      <c r="B22" s="4" t="s">
        <v>118</v>
      </c>
      <c r="C22" s="5" t="s">
        <v>109</v>
      </c>
      <c r="D22" s="22">
        <v>1</v>
      </c>
      <c r="E22" s="34">
        <f t="shared" si="9"/>
        <v>0</v>
      </c>
      <c r="F22" s="34">
        <f t="shared" si="7"/>
        <v>0</v>
      </c>
      <c r="G22" s="22">
        <v>0</v>
      </c>
      <c r="H22" s="41">
        <f t="shared" si="10"/>
        <v>0</v>
      </c>
      <c r="M22" s="27"/>
    </row>
    <row r="23" spans="1:13" ht="46.9" customHeight="1" x14ac:dyDescent="0.25">
      <c r="A23" s="81"/>
      <c r="B23" s="81" t="s">
        <v>11</v>
      </c>
      <c r="C23" s="82" t="s">
        <v>89</v>
      </c>
      <c r="D23" s="83"/>
      <c r="E23" s="83"/>
      <c r="F23" s="83"/>
      <c r="G23" s="84" t="s">
        <v>5</v>
      </c>
      <c r="H23" s="54">
        <f>SUM(H17:H22)</f>
        <v>0</v>
      </c>
    </row>
    <row r="24" spans="1:13" s="1" customFormat="1" ht="23.25" customHeight="1" x14ac:dyDescent="0.25">
      <c r="A24" s="19"/>
      <c r="B24" s="20"/>
      <c r="C24" s="21"/>
      <c r="D24" s="24"/>
      <c r="E24" s="24"/>
      <c r="F24" s="24"/>
      <c r="G24" s="24"/>
      <c r="H24" s="40"/>
    </row>
    <row r="25" spans="1:13" s="1" customFormat="1" ht="45" x14ac:dyDescent="0.25">
      <c r="A25" s="17" t="s">
        <v>34</v>
      </c>
      <c r="B25" s="18" t="s">
        <v>6</v>
      </c>
      <c r="C25" s="38" t="s">
        <v>83</v>
      </c>
      <c r="D25" s="39" t="s">
        <v>0</v>
      </c>
      <c r="E25" s="49" t="s">
        <v>84</v>
      </c>
      <c r="F25" s="45" t="s">
        <v>81</v>
      </c>
      <c r="G25" s="49" t="s">
        <v>85</v>
      </c>
      <c r="H25" s="53" t="s">
        <v>195</v>
      </c>
    </row>
    <row r="26" spans="1:13" s="3" customFormat="1" ht="51" x14ac:dyDescent="0.25">
      <c r="A26" s="6" t="s">
        <v>35</v>
      </c>
      <c r="B26" s="4" t="s">
        <v>119</v>
      </c>
      <c r="C26" s="5" t="s">
        <v>75</v>
      </c>
      <c r="D26" s="22">
        <v>1</v>
      </c>
      <c r="E26" s="22"/>
      <c r="F26" s="22">
        <f>E26*0.18</f>
        <v>0</v>
      </c>
      <c r="G26" s="22">
        <f>E26+F26</f>
        <v>0</v>
      </c>
      <c r="H26" s="41">
        <f>D26*G26</f>
        <v>0</v>
      </c>
    </row>
    <row r="27" spans="1:13" ht="25.5" x14ac:dyDescent="0.25">
      <c r="A27" s="6" t="s">
        <v>36</v>
      </c>
      <c r="B27" s="4" t="s">
        <v>120</v>
      </c>
      <c r="C27" s="5" t="s">
        <v>75</v>
      </c>
      <c r="D27" s="22">
        <v>1</v>
      </c>
      <c r="E27" s="22"/>
      <c r="F27" s="22">
        <f>E27*0.18</f>
        <v>0</v>
      </c>
      <c r="G27" s="22">
        <f>E27+F27</f>
        <v>0</v>
      </c>
      <c r="H27" s="41">
        <f>D27*G27</f>
        <v>0</v>
      </c>
    </row>
    <row r="28" spans="1:13" ht="38.25" x14ac:dyDescent="0.25">
      <c r="A28" s="6" t="s">
        <v>37</v>
      </c>
      <c r="B28" s="4" t="s">
        <v>121</v>
      </c>
      <c r="C28" s="5" t="s">
        <v>75</v>
      </c>
      <c r="D28" s="22">
        <v>1</v>
      </c>
      <c r="E28" s="22"/>
      <c r="F28" s="22">
        <f>E28*0.18</f>
        <v>0</v>
      </c>
      <c r="G28" s="22">
        <f>E28+F28</f>
        <v>0</v>
      </c>
      <c r="H28" s="41">
        <f>D28*G28</f>
        <v>0</v>
      </c>
    </row>
    <row r="29" spans="1:13" ht="15.75" x14ac:dyDescent="0.25">
      <c r="A29" s="81"/>
      <c r="B29" s="81" t="s">
        <v>12</v>
      </c>
      <c r="C29" s="82" t="s">
        <v>88</v>
      </c>
      <c r="D29" s="83"/>
      <c r="E29" s="83"/>
      <c r="F29" s="83"/>
      <c r="G29" s="84" t="s">
        <v>5</v>
      </c>
      <c r="H29" s="54">
        <f>SUM(H26:H28)</f>
        <v>0</v>
      </c>
    </row>
    <row r="30" spans="1:13" s="1" customFormat="1" ht="20.25" customHeight="1" x14ac:dyDescent="0.25">
      <c r="A30" s="19"/>
      <c r="B30" s="20"/>
      <c r="C30" s="21"/>
      <c r="D30" s="24"/>
      <c r="E30" s="24"/>
      <c r="F30" s="24"/>
      <c r="G30" s="24"/>
      <c r="H30" s="40"/>
    </row>
    <row r="31" spans="1:13" s="1" customFormat="1" ht="47.25" x14ac:dyDescent="0.25">
      <c r="A31" s="17" t="s">
        <v>38</v>
      </c>
      <c r="B31" s="18" t="s">
        <v>28</v>
      </c>
      <c r="C31" s="48" t="s">
        <v>98</v>
      </c>
      <c r="D31" s="39" t="s">
        <v>0</v>
      </c>
      <c r="E31" s="39" t="s">
        <v>84</v>
      </c>
      <c r="F31" s="45" t="s">
        <v>81</v>
      </c>
      <c r="G31" s="39" t="s">
        <v>85</v>
      </c>
      <c r="H31" s="53" t="s">
        <v>82</v>
      </c>
    </row>
    <row r="32" spans="1:13" s="3" customFormat="1" ht="25.5" x14ac:dyDescent="0.25">
      <c r="A32" s="6" t="s">
        <v>39</v>
      </c>
      <c r="B32" s="4" t="s">
        <v>122</v>
      </c>
      <c r="C32" s="5" t="s">
        <v>75</v>
      </c>
      <c r="D32" s="22">
        <v>1</v>
      </c>
      <c r="E32" s="22"/>
      <c r="F32" s="22">
        <f>E32*0.18</f>
        <v>0</v>
      </c>
      <c r="G32" s="22">
        <f>E32+F32</f>
        <v>0</v>
      </c>
      <c r="H32" s="41">
        <f>D32*G32</f>
        <v>0</v>
      </c>
    </row>
    <row r="33" spans="1:8" ht="63.75" x14ac:dyDescent="0.25">
      <c r="A33" s="6" t="s">
        <v>40</v>
      </c>
      <c r="B33" s="4" t="s">
        <v>123</v>
      </c>
      <c r="C33" s="5" t="s">
        <v>22</v>
      </c>
      <c r="D33" s="22">
        <v>1</v>
      </c>
      <c r="E33" s="22"/>
      <c r="F33" s="22">
        <f t="shared" ref="F33:F41" si="11">E33*0.18</f>
        <v>0</v>
      </c>
      <c r="G33" s="22">
        <f t="shared" ref="G33:G41" si="12">E33+F33</f>
        <v>0</v>
      </c>
      <c r="H33" s="41">
        <f t="shared" ref="H33:H41" si="13">D33*G33</f>
        <v>0</v>
      </c>
    </row>
    <row r="34" spans="1:8" ht="38.25" x14ac:dyDescent="0.25">
      <c r="A34" s="6" t="s">
        <v>41</v>
      </c>
      <c r="B34" s="4" t="s">
        <v>131</v>
      </c>
      <c r="C34" s="5" t="s">
        <v>22</v>
      </c>
      <c r="D34" s="22">
        <v>1</v>
      </c>
      <c r="E34" s="22"/>
      <c r="F34" s="22"/>
      <c r="G34" s="22"/>
      <c r="H34" s="41"/>
    </row>
    <row r="35" spans="1:8" ht="25.5" x14ac:dyDescent="0.25">
      <c r="A35" s="6" t="s">
        <v>42</v>
      </c>
      <c r="B35" s="4" t="s">
        <v>130</v>
      </c>
      <c r="C35" s="5" t="s">
        <v>108</v>
      </c>
      <c r="D35" s="22">
        <v>1</v>
      </c>
      <c r="E35" s="22"/>
      <c r="F35" s="22"/>
      <c r="G35" s="22"/>
      <c r="H35" s="41"/>
    </row>
    <row r="36" spans="1:8" ht="51" x14ac:dyDescent="0.25">
      <c r="A36" s="6" t="s">
        <v>43</v>
      </c>
      <c r="B36" s="4" t="s">
        <v>124</v>
      </c>
      <c r="C36" s="5" t="s">
        <v>1</v>
      </c>
      <c r="D36" s="22">
        <v>1</v>
      </c>
      <c r="E36" s="22"/>
      <c r="F36" s="22">
        <f t="shared" si="11"/>
        <v>0</v>
      </c>
      <c r="G36" s="22">
        <f t="shared" si="12"/>
        <v>0</v>
      </c>
      <c r="H36" s="41">
        <f t="shared" si="13"/>
        <v>0</v>
      </c>
    </row>
    <row r="37" spans="1:8" ht="38.25" x14ac:dyDescent="0.25">
      <c r="A37" s="6" t="s">
        <v>44</v>
      </c>
      <c r="B37" s="4" t="s">
        <v>125</v>
      </c>
      <c r="C37" s="5" t="s">
        <v>1</v>
      </c>
      <c r="D37" s="22">
        <v>1</v>
      </c>
      <c r="E37" s="22"/>
      <c r="F37" s="22">
        <f t="shared" si="11"/>
        <v>0</v>
      </c>
      <c r="G37" s="22">
        <f t="shared" si="12"/>
        <v>0</v>
      </c>
      <c r="H37" s="41">
        <f t="shared" si="13"/>
        <v>0</v>
      </c>
    </row>
    <row r="38" spans="1:8" ht="51" x14ac:dyDescent="0.25">
      <c r="A38" s="6" t="s">
        <v>80</v>
      </c>
      <c r="B38" s="4" t="s">
        <v>126</v>
      </c>
      <c r="C38" s="5" t="s">
        <v>22</v>
      </c>
      <c r="D38" s="22">
        <v>1</v>
      </c>
      <c r="E38" s="22"/>
      <c r="F38" s="22">
        <f t="shared" si="11"/>
        <v>0</v>
      </c>
      <c r="G38" s="22">
        <f t="shared" si="12"/>
        <v>0</v>
      </c>
      <c r="H38" s="41">
        <f t="shared" si="13"/>
        <v>0</v>
      </c>
    </row>
    <row r="39" spans="1:8" ht="51" x14ac:dyDescent="0.25">
      <c r="A39" s="6" t="s">
        <v>112</v>
      </c>
      <c r="B39" s="4" t="s">
        <v>127</v>
      </c>
      <c r="C39" s="5" t="s">
        <v>1</v>
      </c>
      <c r="D39" s="22">
        <v>1</v>
      </c>
      <c r="E39" s="22"/>
      <c r="F39" s="22">
        <f t="shared" si="11"/>
        <v>0</v>
      </c>
      <c r="G39" s="22">
        <f t="shared" si="12"/>
        <v>0</v>
      </c>
      <c r="H39" s="41">
        <f t="shared" si="13"/>
        <v>0</v>
      </c>
    </row>
    <row r="40" spans="1:8" ht="51" x14ac:dyDescent="0.25">
      <c r="A40" s="6" t="s">
        <v>132</v>
      </c>
      <c r="B40" s="4" t="s">
        <v>128</v>
      </c>
      <c r="C40" s="5" t="s">
        <v>21</v>
      </c>
      <c r="D40" s="22">
        <v>1</v>
      </c>
      <c r="E40" s="22"/>
      <c r="F40" s="22"/>
      <c r="G40" s="22"/>
      <c r="H40" s="41"/>
    </row>
    <row r="41" spans="1:8" ht="25.5" x14ac:dyDescent="0.25">
      <c r="A41" s="6" t="s">
        <v>133</v>
      </c>
      <c r="B41" s="4" t="s">
        <v>129</v>
      </c>
      <c r="C41" s="5" t="s">
        <v>21</v>
      </c>
      <c r="D41" s="22">
        <v>1</v>
      </c>
      <c r="E41" s="22"/>
      <c r="F41" s="22">
        <f t="shared" si="11"/>
        <v>0</v>
      </c>
      <c r="G41" s="22">
        <f t="shared" si="12"/>
        <v>0</v>
      </c>
      <c r="H41" s="41">
        <f t="shared" si="13"/>
        <v>0</v>
      </c>
    </row>
    <row r="42" spans="1:8" ht="15.75" x14ac:dyDescent="0.25">
      <c r="A42" s="81"/>
      <c r="B42" s="81" t="s">
        <v>12</v>
      </c>
      <c r="C42" s="82" t="s">
        <v>90</v>
      </c>
      <c r="D42" s="83"/>
      <c r="E42" s="83"/>
      <c r="F42" s="83"/>
      <c r="G42" s="84" t="s">
        <v>5</v>
      </c>
      <c r="H42" s="54">
        <f>SUM(H32:H41)</f>
        <v>0</v>
      </c>
    </row>
    <row r="43" spans="1:8" s="1" customFormat="1" ht="21" customHeight="1" x14ac:dyDescent="0.25">
      <c r="A43" s="19"/>
      <c r="B43" s="20"/>
      <c r="C43" s="21"/>
      <c r="D43" s="24"/>
      <c r="E43" s="24"/>
      <c r="F43" s="24"/>
      <c r="G43" s="24"/>
      <c r="H43" s="40"/>
    </row>
    <row r="44" spans="1:8" s="1" customFormat="1" ht="45" x14ac:dyDescent="0.25">
      <c r="A44" s="17" t="s">
        <v>45</v>
      </c>
      <c r="B44" s="18" t="s">
        <v>29</v>
      </c>
      <c r="C44" s="48" t="s">
        <v>98</v>
      </c>
      <c r="D44" s="39" t="s">
        <v>0</v>
      </c>
      <c r="E44" s="49" t="s">
        <v>84</v>
      </c>
      <c r="F44" s="45" t="s">
        <v>81</v>
      </c>
      <c r="G44" s="49" t="s">
        <v>85</v>
      </c>
      <c r="H44" s="53" t="s">
        <v>195</v>
      </c>
    </row>
    <row r="45" spans="1:8" s="3" customFormat="1" ht="51" x14ac:dyDescent="0.25">
      <c r="A45" s="6" t="s">
        <v>46</v>
      </c>
      <c r="B45" s="4" t="s">
        <v>134</v>
      </c>
      <c r="C45" s="5" t="s">
        <v>22</v>
      </c>
      <c r="D45" s="22">
        <v>1</v>
      </c>
      <c r="E45" s="22"/>
      <c r="F45" s="22">
        <f>E45*0.18</f>
        <v>0</v>
      </c>
      <c r="G45" s="22">
        <f>E45+F45</f>
        <v>0</v>
      </c>
      <c r="H45" s="41">
        <f>D45*G45</f>
        <v>0</v>
      </c>
    </row>
    <row r="46" spans="1:8" ht="25.5" x14ac:dyDescent="0.25">
      <c r="A46" s="6" t="s">
        <v>47</v>
      </c>
      <c r="B46" s="4" t="s">
        <v>135</v>
      </c>
      <c r="C46" s="5" t="s">
        <v>75</v>
      </c>
      <c r="D46" s="22">
        <v>1</v>
      </c>
      <c r="E46" s="22"/>
      <c r="F46" s="22">
        <f>E46*0.18</f>
        <v>0</v>
      </c>
      <c r="G46" s="22">
        <f>E46+F46</f>
        <v>0</v>
      </c>
      <c r="H46" s="41">
        <f>D46*G46</f>
        <v>0</v>
      </c>
    </row>
    <row r="47" spans="1:8" ht="25.5" x14ac:dyDescent="0.25">
      <c r="A47" s="6" t="s">
        <v>48</v>
      </c>
      <c r="B47" s="4" t="s">
        <v>136</v>
      </c>
      <c r="C47" s="5" t="s">
        <v>22</v>
      </c>
      <c r="D47" s="22">
        <v>1</v>
      </c>
      <c r="E47" s="22"/>
      <c r="F47" s="22">
        <f>E47*0.18</f>
        <v>0</v>
      </c>
      <c r="G47" s="22">
        <f>E47+F47</f>
        <v>0</v>
      </c>
      <c r="H47" s="41">
        <f>D47*G47</f>
        <v>0</v>
      </c>
    </row>
    <row r="48" spans="1:8" ht="63.75" x14ac:dyDescent="0.25">
      <c r="A48" s="6" t="s">
        <v>49</v>
      </c>
      <c r="B48" s="4" t="s">
        <v>137</v>
      </c>
      <c r="C48" s="5" t="s">
        <v>75</v>
      </c>
      <c r="D48" s="22">
        <v>1</v>
      </c>
      <c r="E48" s="22"/>
      <c r="F48" s="22">
        <f>E48*0.18</f>
        <v>0</v>
      </c>
      <c r="G48" s="22">
        <f>E48+F48</f>
        <v>0</v>
      </c>
      <c r="H48" s="41">
        <f>D48*G48</f>
        <v>0</v>
      </c>
    </row>
    <row r="49" spans="1:8" ht="15.75" x14ac:dyDescent="0.25">
      <c r="A49" s="81"/>
      <c r="B49" s="81"/>
      <c r="C49" s="82" t="s">
        <v>93</v>
      </c>
      <c r="D49" s="83"/>
      <c r="E49" s="83"/>
      <c r="F49" s="83"/>
      <c r="G49" s="84" t="s">
        <v>5</v>
      </c>
      <c r="H49" s="54">
        <f>SUM(H45:H48)</f>
        <v>0</v>
      </c>
    </row>
    <row r="50" spans="1:8" s="1" customFormat="1" ht="22.5" customHeight="1" x14ac:dyDescent="0.25">
      <c r="A50" s="19"/>
      <c r="B50" s="20"/>
      <c r="C50" s="21"/>
      <c r="D50" s="24"/>
      <c r="E50" s="24"/>
      <c r="F50" s="24"/>
      <c r="G50" s="24"/>
      <c r="H50" s="40"/>
    </row>
    <row r="51" spans="1:8" s="1" customFormat="1" ht="45" x14ac:dyDescent="0.25">
      <c r="A51" s="46" t="s">
        <v>50</v>
      </c>
      <c r="B51" s="47" t="s">
        <v>19</v>
      </c>
      <c r="C51" s="48" t="s">
        <v>98</v>
      </c>
      <c r="D51" s="39" t="s">
        <v>0</v>
      </c>
      <c r="E51" s="49" t="s">
        <v>84</v>
      </c>
      <c r="F51" s="45" t="s">
        <v>81</v>
      </c>
      <c r="G51" s="49" t="s">
        <v>85</v>
      </c>
      <c r="H51" s="53" t="s">
        <v>195</v>
      </c>
    </row>
    <row r="52" spans="1:8" ht="51" x14ac:dyDescent="0.25">
      <c r="A52" s="6" t="s">
        <v>51</v>
      </c>
      <c r="B52" s="4" t="s">
        <v>138</v>
      </c>
      <c r="C52" s="5" t="s">
        <v>2</v>
      </c>
      <c r="D52" s="22">
        <v>1</v>
      </c>
      <c r="E52" s="22"/>
      <c r="F52" s="22">
        <f t="shared" ref="F52:F58" si="14">E52*0.18</f>
        <v>0</v>
      </c>
      <c r="G52" s="22">
        <f t="shared" ref="G52:G58" si="15">E52+F52</f>
        <v>0</v>
      </c>
      <c r="H52" s="41">
        <f t="shared" ref="H52:H58" si="16">D52*G52</f>
        <v>0</v>
      </c>
    </row>
    <row r="53" spans="1:8" ht="38.25" x14ac:dyDescent="0.25">
      <c r="A53" s="6" t="s">
        <v>52</v>
      </c>
      <c r="B53" s="4" t="s">
        <v>139</v>
      </c>
      <c r="C53" s="5" t="s">
        <v>2</v>
      </c>
      <c r="D53" s="22">
        <v>1</v>
      </c>
      <c r="E53" s="22"/>
      <c r="F53" s="22">
        <f t="shared" si="14"/>
        <v>0</v>
      </c>
      <c r="G53" s="22">
        <f t="shared" si="15"/>
        <v>0</v>
      </c>
      <c r="H53" s="41">
        <f t="shared" si="16"/>
        <v>0</v>
      </c>
    </row>
    <row r="54" spans="1:8" ht="51" x14ac:dyDescent="0.25">
      <c r="A54" s="6" t="s">
        <v>53</v>
      </c>
      <c r="B54" s="4" t="s">
        <v>140</v>
      </c>
      <c r="C54" s="5" t="s">
        <v>2</v>
      </c>
      <c r="D54" s="22">
        <v>1</v>
      </c>
      <c r="E54" s="22"/>
      <c r="F54" s="22">
        <f t="shared" si="14"/>
        <v>0</v>
      </c>
      <c r="G54" s="22">
        <f t="shared" si="15"/>
        <v>0</v>
      </c>
      <c r="H54" s="41">
        <f t="shared" si="16"/>
        <v>0</v>
      </c>
    </row>
    <row r="55" spans="1:8" ht="51" x14ac:dyDescent="0.25">
      <c r="A55" s="6" t="s">
        <v>54</v>
      </c>
      <c r="B55" s="4" t="s">
        <v>141</v>
      </c>
      <c r="C55" s="5" t="s">
        <v>2</v>
      </c>
      <c r="D55" s="22">
        <v>1</v>
      </c>
      <c r="E55" s="22"/>
      <c r="F55" s="22">
        <f t="shared" si="14"/>
        <v>0</v>
      </c>
      <c r="G55" s="22">
        <f t="shared" si="15"/>
        <v>0</v>
      </c>
      <c r="H55" s="41">
        <f t="shared" si="16"/>
        <v>0</v>
      </c>
    </row>
    <row r="56" spans="1:8" ht="51" x14ac:dyDescent="0.25">
      <c r="A56" s="6" t="s">
        <v>55</v>
      </c>
      <c r="B56" s="4" t="s">
        <v>142</v>
      </c>
      <c r="C56" s="5" t="s">
        <v>2</v>
      </c>
      <c r="D56" s="22">
        <v>1</v>
      </c>
      <c r="E56" s="22"/>
      <c r="F56" s="22">
        <f t="shared" si="14"/>
        <v>0</v>
      </c>
      <c r="G56" s="22">
        <f t="shared" si="15"/>
        <v>0</v>
      </c>
      <c r="H56" s="41">
        <f t="shared" si="16"/>
        <v>0</v>
      </c>
    </row>
    <row r="57" spans="1:8" ht="38.25" x14ac:dyDescent="0.25">
      <c r="A57" s="6" t="s">
        <v>56</v>
      </c>
      <c r="B57" s="4" t="s">
        <v>143</v>
      </c>
      <c r="C57" s="5" t="s">
        <v>2</v>
      </c>
      <c r="D57" s="22">
        <v>1</v>
      </c>
      <c r="E57" s="22"/>
      <c r="F57" s="22">
        <f t="shared" si="14"/>
        <v>0</v>
      </c>
      <c r="G57" s="22">
        <f t="shared" si="15"/>
        <v>0</v>
      </c>
      <c r="H57" s="41">
        <f t="shared" si="16"/>
        <v>0</v>
      </c>
    </row>
    <row r="58" spans="1:8" ht="38.25" x14ac:dyDescent="0.25">
      <c r="A58" s="6" t="s">
        <v>57</v>
      </c>
      <c r="B58" s="4" t="s">
        <v>144</v>
      </c>
      <c r="C58" s="5" t="s">
        <v>2</v>
      </c>
      <c r="D58" s="22">
        <v>1</v>
      </c>
      <c r="E58" s="22"/>
      <c r="F58" s="22">
        <f t="shared" si="14"/>
        <v>0</v>
      </c>
      <c r="G58" s="22">
        <f t="shared" si="15"/>
        <v>0</v>
      </c>
      <c r="H58" s="41">
        <f t="shared" si="16"/>
        <v>0</v>
      </c>
    </row>
    <row r="59" spans="1:8" ht="15.75" x14ac:dyDescent="0.25">
      <c r="A59" s="81"/>
      <c r="B59" s="81" t="s">
        <v>13</v>
      </c>
      <c r="C59" s="82" t="s">
        <v>91</v>
      </c>
      <c r="D59" s="83"/>
      <c r="E59" s="83"/>
      <c r="F59" s="83"/>
      <c r="G59" s="84" t="s">
        <v>5</v>
      </c>
      <c r="H59" s="54">
        <f>SUM(H52:H58)</f>
        <v>0</v>
      </c>
    </row>
    <row r="60" spans="1:8" s="1" customFormat="1" ht="22.5" customHeight="1" x14ac:dyDescent="0.25">
      <c r="A60" s="19"/>
      <c r="B60" s="20"/>
      <c r="C60" s="21"/>
      <c r="D60" s="24"/>
      <c r="E60" s="24"/>
      <c r="F60" s="24"/>
      <c r="G60" s="24"/>
      <c r="H60" s="40"/>
    </row>
    <row r="61" spans="1:8" s="1" customFormat="1" ht="45" x14ac:dyDescent="0.25">
      <c r="A61" s="46" t="s">
        <v>58</v>
      </c>
      <c r="B61" s="47" t="s">
        <v>99</v>
      </c>
      <c r="C61" s="38" t="s">
        <v>98</v>
      </c>
      <c r="D61" s="39" t="s">
        <v>0</v>
      </c>
      <c r="E61" s="49" t="s">
        <v>84</v>
      </c>
      <c r="F61" s="45" t="s">
        <v>81</v>
      </c>
      <c r="G61" s="49" t="s">
        <v>85</v>
      </c>
      <c r="H61" s="53" t="s">
        <v>195</v>
      </c>
    </row>
    <row r="62" spans="1:8" s="3" customFormat="1" ht="51" x14ac:dyDescent="0.25">
      <c r="A62" s="6" t="s">
        <v>62</v>
      </c>
      <c r="B62" s="4" t="s">
        <v>145</v>
      </c>
      <c r="C62" s="5" t="s">
        <v>75</v>
      </c>
      <c r="D62" s="22">
        <v>1</v>
      </c>
      <c r="E62" s="22"/>
      <c r="F62" s="22">
        <f>E62*0.18</f>
        <v>0</v>
      </c>
      <c r="G62" s="22">
        <f>E62+F62</f>
        <v>0</v>
      </c>
      <c r="H62" s="41">
        <f>D62*G62</f>
        <v>0</v>
      </c>
    </row>
    <row r="63" spans="1:8" ht="38.25" x14ac:dyDescent="0.25">
      <c r="A63" s="6" t="s">
        <v>63</v>
      </c>
      <c r="B63" s="4" t="s">
        <v>146</v>
      </c>
      <c r="C63" s="5" t="s">
        <v>75</v>
      </c>
      <c r="D63" s="22">
        <v>1</v>
      </c>
      <c r="E63" s="22"/>
      <c r="F63" s="22">
        <f t="shared" ref="F63:F68" si="17">E63*0.18</f>
        <v>0</v>
      </c>
      <c r="G63" s="22">
        <f t="shared" ref="G63:G68" si="18">E63+F63</f>
        <v>0</v>
      </c>
      <c r="H63" s="41">
        <f t="shared" ref="H63:H68" si="19">D63*G63</f>
        <v>0</v>
      </c>
    </row>
    <row r="64" spans="1:8" x14ac:dyDescent="0.25">
      <c r="A64" s="6" t="s">
        <v>64</v>
      </c>
      <c r="B64" s="4" t="s">
        <v>151</v>
      </c>
      <c r="C64" s="5" t="s">
        <v>109</v>
      </c>
      <c r="D64" s="22">
        <v>1</v>
      </c>
      <c r="E64" s="22"/>
      <c r="F64" s="22"/>
      <c r="G64" s="22"/>
      <c r="H64" s="41"/>
    </row>
    <row r="65" spans="1:8" ht="38.25" x14ac:dyDescent="0.25">
      <c r="A65" s="6" t="s">
        <v>65</v>
      </c>
      <c r="B65" s="4" t="s">
        <v>147</v>
      </c>
      <c r="C65" s="5" t="s">
        <v>1</v>
      </c>
      <c r="D65" s="22">
        <v>1</v>
      </c>
      <c r="E65" s="22"/>
      <c r="F65" s="22">
        <f t="shared" si="17"/>
        <v>0</v>
      </c>
      <c r="G65" s="22">
        <f t="shared" si="18"/>
        <v>0</v>
      </c>
      <c r="H65" s="41">
        <f t="shared" si="19"/>
        <v>0</v>
      </c>
    </row>
    <row r="66" spans="1:8" ht="25.5" x14ac:dyDescent="0.25">
      <c r="A66" s="6" t="s">
        <v>66</v>
      </c>
      <c r="B66" s="4" t="s">
        <v>148</v>
      </c>
      <c r="C66" s="5" t="s">
        <v>108</v>
      </c>
      <c r="D66" s="22">
        <v>1</v>
      </c>
      <c r="E66" s="22"/>
      <c r="F66" s="22">
        <f t="shared" si="17"/>
        <v>0</v>
      </c>
      <c r="G66" s="22">
        <f t="shared" si="18"/>
        <v>0</v>
      </c>
      <c r="H66" s="41">
        <f t="shared" si="19"/>
        <v>0</v>
      </c>
    </row>
    <row r="67" spans="1:8" ht="25.5" x14ac:dyDescent="0.25">
      <c r="A67" s="6" t="s">
        <v>67</v>
      </c>
      <c r="B67" s="4" t="s">
        <v>149</v>
      </c>
      <c r="C67" s="5" t="s">
        <v>108</v>
      </c>
      <c r="D67" s="22">
        <v>1</v>
      </c>
      <c r="E67" s="22"/>
      <c r="F67" s="22">
        <f t="shared" si="17"/>
        <v>0</v>
      </c>
      <c r="G67" s="22">
        <f t="shared" si="18"/>
        <v>0</v>
      </c>
      <c r="H67" s="41">
        <f t="shared" si="19"/>
        <v>0</v>
      </c>
    </row>
    <row r="68" spans="1:8" ht="25.5" x14ac:dyDescent="0.25">
      <c r="A68" s="6" t="s">
        <v>152</v>
      </c>
      <c r="B68" s="4" t="s">
        <v>150</v>
      </c>
      <c r="C68" s="5" t="s">
        <v>108</v>
      </c>
      <c r="D68" s="22">
        <v>1</v>
      </c>
      <c r="E68" s="22"/>
      <c r="F68" s="22">
        <f t="shared" si="17"/>
        <v>0</v>
      </c>
      <c r="G68" s="22">
        <f t="shared" si="18"/>
        <v>0</v>
      </c>
      <c r="H68" s="41">
        <f t="shared" si="19"/>
        <v>0</v>
      </c>
    </row>
    <row r="69" spans="1:8" ht="15.75" x14ac:dyDescent="0.25">
      <c r="A69" s="81"/>
      <c r="B69" s="81"/>
      <c r="C69" s="82" t="s">
        <v>92</v>
      </c>
      <c r="D69" s="83"/>
      <c r="E69" s="83"/>
      <c r="F69" s="83"/>
      <c r="G69" s="84" t="s">
        <v>5</v>
      </c>
      <c r="H69" s="54">
        <f>SUM(H62:H68)</f>
        <v>0</v>
      </c>
    </row>
    <row r="70" spans="1:8" s="1" customFormat="1" ht="21" customHeight="1" x14ac:dyDescent="0.25">
      <c r="A70" s="19"/>
      <c r="B70" s="20"/>
      <c r="C70" s="21"/>
      <c r="D70" s="24"/>
      <c r="E70" s="24"/>
      <c r="F70" s="24"/>
      <c r="G70" s="24"/>
      <c r="H70" s="40"/>
    </row>
    <row r="71" spans="1:8" s="1" customFormat="1" ht="45" x14ac:dyDescent="0.25">
      <c r="A71" s="50" t="s">
        <v>59</v>
      </c>
      <c r="B71" s="51" t="s">
        <v>100</v>
      </c>
      <c r="C71" s="48" t="s">
        <v>98</v>
      </c>
      <c r="D71" s="49" t="s">
        <v>0</v>
      </c>
      <c r="E71" s="49" t="s">
        <v>84</v>
      </c>
      <c r="F71" s="45" t="s">
        <v>81</v>
      </c>
      <c r="G71" s="49" t="s">
        <v>85</v>
      </c>
      <c r="H71" s="53" t="s">
        <v>195</v>
      </c>
    </row>
    <row r="72" spans="1:8" s="3" customFormat="1" ht="25.5" x14ac:dyDescent="0.25">
      <c r="A72" s="9" t="s">
        <v>68</v>
      </c>
      <c r="B72" s="4" t="s">
        <v>153</v>
      </c>
      <c r="C72" s="5" t="s">
        <v>75</v>
      </c>
      <c r="D72" s="22">
        <v>1</v>
      </c>
      <c r="E72" s="22"/>
      <c r="F72" s="22">
        <f>E72*0.18</f>
        <v>0</v>
      </c>
      <c r="G72" s="22">
        <f>E72+F72</f>
        <v>0</v>
      </c>
      <c r="H72" s="41">
        <f>D72*G72</f>
        <v>0</v>
      </c>
    </row>
    <row r="73" spans="1:8" ht="42.75" customHeight="1" x14ac:dyDescent="0.25">
      <c r="A73" s="9" t="s">
        <v>69</v>
      </c>
      <c r="B73" s="4" t="s">
        <v>154</v>
      </c>
      <c r="C73" s="5" t="s">
        <v>75</v>
      </c>
      <c r="D73" s="22">
        <v>1</v>
      </c>
      <c r="E73" s="22"/>
      <c r="F73" s="22">
        <f t="shared" ref="F73:F78" si="20">E73*0.18</f>
        <v>0</v>
      </c>
      <c r="G73" s="22">
        <f t="shared" ref="G73:G78" si="21">E73+F73</f>
        <v>0</v>
      </c>
      <c r="H73" s="41">
        <f t="shared" ref="H73:H78" si="22">D73*G73</f>
        <v>0</v>
      </c>
    </row>
    <row r="74" spans="1:8" ht="46.5" customHeight="1" x14ac:dyDescent="0.25">
      <c r="A74" s="9" t="s">
        <v>70</v>
      </c>
      <c r="B74" s="4" t="s">
        <v>155</v>
      </c>
      <c r="C74" s="5" t="s">
        <v>75</v>
      </c>
      <c r="D74" s="22">
        <v>1</v>
      </c>
      <c r="E74" s="22"/>
      <c r="F74" s="22">
        <f t="shared" si="20"/>
        <v>0</v>
      </c>
      <c r="G74" s="22">
        <f t="shared" si="21"/>
        <v>0</v>
      </c>
      <c r="H74" s="41">
        <f t="shared" si="22"/>
        <v>0</v>
      </c>
    </row>
    <row r="75" spans="1:8" ht="56.25" customHeight="1" x14ac:dyDescent="0.25">
      <c r="A75" s="9" t="s">
        <v>71</v>
      </c>
      <c r="B75" s="4" t="s">
        <v>156</v>
      </c>
      <c r="C75" s="5" t="s">
        <v>75</v>
      </c>
      <c r="D75" s="22">
        <v>1</v>
      </c>
      <c r="E75" s="22"/>
      <c r="F75" s="22">
        <f t="shared" si="20"/>
        <v>0</v>
      </c>
      <c r="G75" s="22">
        <f t="shared" si="21"/>
        <v>0</v>
      </c>
      <c r="H75" s="41">
        <f t="shared" si="22"/>
        <v>0</v>
      </c>
    </row>
    <row r="76" spans="1:8" ht="56.25" customHeight="1" x14ac:dyDescent="0.25">
      <c r="A76" s="9" t="s">
        <v>72</v>
      </c>
      <c r="B76" s="4" t="s">
        <v>158</v>
      </c>
      <c r="C76" s="5" t="s">
        <v>108</v>
      </c>
      <c r="D76" s="22">
        <v>1</v>
      </c>
      <c r="E76" s="22"/>
      <c r="F76" s="22"/>
      <c r="G76" s="22"/>
      <c r="H76" s="41"/>
    </row>
    <row r="77" spans="1:8" ht="56.25" customHeight="1" x14ac:dyDescent="0.25">
      <c r="A77" s="9" t="s">
        <v>159</v>
      </c>
      <c r="B77" s="4" t="s">
        <v>160</v>
      </c>
      <c r="C77" s="5" t="s">
        <v>108</v>
      </c>
      <c r="D77" s="22">
        <v>1</v>
      </c>
      <c r="E77" s="22"/>
      <c r="F77" s="22"/>
      <c r="G77" s="22"/>
      <c r="H77" s="41"/>
    </row>
    <row r="78" spans="1:8" ht="67.5" customHeight="1" x14ac:dyDescent="0.25">
      <c r="A78" s="9" t="s">
        <v>161</v>
      </c>
      <c r="B78" s="4" t="s">
        <v>157</v>
      </c>
      <c r="C78" s="5" t="s">
        <v>75</v>
      </c>
      <c r="D78" s="22">
        <v>1</v>
      </c>
      <c r="E78" s="22"/>
      <c r="F78" s="22">
        <f t="shared" si="20"/>
        <v>0</v>
      </c>
      <c r="G78" s="22">
        <f t="shared" si="21"/>
        <v>0</v>
      </c>
      <c r="H78" s="41">
        <f t="shared" si="22"/>
        <v>0</v>
      </c>
    </row>
    <row r="79" spans="1:8" ht="48" customHeight="1" x14ac:dyDescent="0.25">
      <c r="A79" s="81"/>
      <c r="B79" s="81" t="s">
        <v>14</v>
      </c>
      <c r="C79" s="82" t="s">
        <v>94</v>
      </c>
      <c r="D79" s="83"/>
      <c r="E79" s="83"/>
      <c r="F79" s="83"/>
      <c r="G79" s="84" t="s">
        <v>5</v>
      </c>
      <c r="H79" s="54">
        <f>SUM(H72:H78)</f>
        <v>0</v>
      </c>
    </row>
    <row r="80" spans="1:8" s="1" customFormat="1" ht="20.25" customHeight="1" x14ac:dyDescent="0.25">
      <c r="A80" s="19"/>
      <c r="B80" s="20"/>
      <c r="C80" s="21"/>
      <c r="D80" s="24"/>
      <c r="E80" s="24"/>
      <c r="F80" s="24"/>
      <c r="G80" s="24"/>
      <c r="H80" s="40"/>
    </row>
    <row r="81" spans="1:8" s="1" customFormat="1" ht="45" x14ac:dyDescent="0.25">
      <c r="A81" s="50" t="s">
        <v>60</v>
      </c>
      <c r="B81" s="51" t="s">
        <v>101</v>
      </c>
      <c r="C81" s="48" t="s">
        <v>98</v>
      </c>
      <c r="D81" s="49" t="s">
        <v>0</v>
      </c>
      <c r="E81" s="49" t="s">
        <v>84</v>
      </c>
      <c r="F81" s="45" t="s">
        <v>81</v>
      </c>
      <c r="G81" s="49" t="s">
        <v>85</v>
      </c>
      <c r="H81" s="53" t="s">
        <v>195</v>
      </c>
    </row>
    <row r="82" spans="1:8" s="3" customFormat="1" ht="25.5" x14ac:dyDescent="0.25">
      <c r="A82" s="6" t="s">
        <v>174</v>
      </c>
      <c r="B82" s="4" t="s">
        <v>168</v>
      </c>
      <c r="C82" s="5" t="s">
        <v>75</v>
      </c>
      <c r="D82" s="22">
        <v>1</v>
      </c>
      <c r="E82" s="22"/>
      <c r="F82" s="22">
        <f>E82*0.18</f>
        <v>0</v>
      </c>
      <c r="G82" s="22">
        <f>E82+F82</f>
        <v>0</v>
      </c>
      <c r="H82" s="41">
        <f>D82*G82</f>
        <v>0</v>
      </c>
    </row>
    <row r="83" spans="1:8" s="3" customFormat="1" ht="15" x14ac:dyDescent="0.25">
      <c r="A83" s="6" t="s">
        <v>175</v>
      </c>
      <c r="B83" s="4" t="s">
        <v>162</v>
      </c>
      <c r="C83" s="5" t="s">
        <v>75</v>
      </c>
      <c r="D83" s="22">
        <v>1</v>
      </c>
      <c r="E83" s="22"/>
      <c r="F83" s="22"/>
      <c r="G83" s="22"/>
      <c r="H83" s="41"/>
    </row>
    <row r="84" spans="1:8" s="3" customFormat="1" ht="15" x14ac:dyDescent="0.25">
      <c r="A84" s="6" t="s">
        <v>176</v>
      </c>
      <c r="B84" s="4" t="s">
        <v>163</v>
      </c>
      <c r="C84" s="5" t="s">
        <v>75</v>
      </c>
      <c r="D84" s="22">
        <v>1</v>
      </c>
      <c r="E84" s="22"/>
      <c r="F84" s="22"/>
      <c r="G84" s="22"/>
      <c r="H84" s="41"/>
    </row>
    <row r="85" spans="1:8" s="3" customFormat="1" ht="15" x14ac:dyDescent="0.25">
      <c r="A85" s="6" t="s">
        <v>177</v>
      </c>
      <c r="B85" s="4" t="s">
        <v>164</v>
      </c>
      <c r="C85" s="5" t="s">
        <v>171</v>
      </c>
      <c r="D85" s="22">
        <v>1</v>
      </c>
      <c r="E85" s="22"/>
      <c r="F85" s="22"/>
      <c r="G85" s="22"/>
      <c r="H85" s="41"/>
    </row>
    <row r="86" spans="1:8" s="3" customFormat="1" ht="15" x14ac:dyDescent="0.25">
      <c r="A86" s="6" t="s">
        <v>178</v>
      </c>
      <c r="B86" s="4" t="s">
        <v>165</v>
      </c>
      <c r="C86" s="5" t="s">
        <v>75</v>
      </c>
      <c r="D86" s="22">
        <v>1</v>
      </c>
      <c r="E86" s="22"/>
      <c r="F86" s="22"/>
      <c r="G86" s="22"/>
      <c r="H86" s="41"/>
    </row>
    <row r="87" spans="1:8" s="3" customFormat="1" ht="15" x14ac:dyDescent="0.25">
      <c r="A87" s="6" t="s">
        <v>179</v>
      </c>
      <c r="B87" s="4" t="s">
        <v>170</v>
      </c>
      <c r="C87" s="5" t="s">
        <v>171</v>
      </c>
      <c r="D87" s="22">
        <v>1</v>
      </c>
      <c r="E87" s="22"/>
      <c r="F87" s="22"/>
      <c r="G87" s="22"/>
      <c r="H87" s="41"/>
    </row>
    <row r="88" spans="1:8" s="3" customFormat="1" ht="15" x14ac:dyDescent="0.25">
      <c r="A88" s="6" t="s">
        <v>180</v>
      </c>
      <c r="B88" s="4" t="s">
        <v>172</v>
      </c>
      <c r="C88" s="5" t="s">
        <v>173</v>
      </c>
      <c r="D88" s="22">
        <v>1</v>
      </c>
      <c r="E88" s="22"/>
      <c r="F88" s="22"/>
      <c r="G88" s="22"/>
      <c r="H88" s="41"/>
    </row>
    <row r="89" spans="1:8" s="3" customFormat="1" ht="15" x14ac:dyDescent="0.25">
      <c r="A89" s="6" t="s">
        <v>181</v>
      </c>
      <c r="B89" s="4" t="s">
        <v>166</v>
      </c>
      <c r="C89" s="5" t="s">
        <v>109</v>
      </c>
      <c r="D89" s="22">
        <v>1</v>
      </c>
      <c r="E89" s="22"/>
      <c r="F89" s="22"/>
      <c r="G89" s="22"/>
      <c r="H89" s="41"/>
    </row>
    <row r="90" spans="1:8" s="3" customFormat="1" ht="15" x14ac:dyDescent="0.25">
      <c r="A90" s="6" t="s">
        <v>182</v>
      </c>
      <c r="B90" s="4" t="s">
        <v>167</v>
      </c>
      <c r="C90" s="5" t="s">
        <v>109</v>
      </c>
      <c r="D90" s="22">
        <v>1</v>
      </c>
      <c r="E90" s="22"/>
      <c r="F90" s="22"/>
      <c r="G90" s="22"/>
      <c r="H90" s="41"/>
    </row>
    <row r="91" spans="1:8" s="3" customFormat="1" ht="15" x14ac:dyDescent="0.25">
      <c r="A91" s="6" t="s">
        <v>183</v>
      </c>
      <c r="B91" s="4" t="s">
        <v>169</v>
      </c>
      <c r="C91" s="5" t="s">
        <v>109</v>
      </c>
      <c r="D91" s="22">
        <v>1</v>
      </c>
      <c r="E91" s="22"/>
      <c r="F91" s="22"/>
      <c r="G91" s="22"/>
      <c r="H91" s="41"/>
    </row>
    <row r="92" spans="1:8" s="3" customFormat="1" ht="15" x14ac:dyDescent="0.25">
      <c r="A92" s="6" t="s">
        <v>185</v>
      </c>
      <c r="B92" s="4" t="s">
        <v>184</v>
      </c>
      <c r="C92" s="5" t="s">
        <v>75</v>
      </c>
      <c r="D92" s="22">
        <v>1</v>
      </c>
      <c r="E92" s="22"/>
      <c r="F92" s="22"/>
      <c r="G92" s="22"/>
      <c r="H92" s="41"/>
    </row>
    <row r="93" spans="1:8" ht="25.5" x14ac:dyDescent="0.25">
      <c r="A93" s="6" t="s">
        <v>16</v>
      </c>
      <c r="B93" s="4" t="s">
        <v>186</v>
      </c>
      <c r="C93" s="5" t="s">
        <v>1</v>
      </c>
      <c r="D93" s="22">
        <v>1</v>
      </c>
      <c r="E93" s="22"/>
      <c r="F93" s="22">
        <f>E93*0.18</f>
        <v>0</v>
      </c>
      <c r="G93" s="22">
        <f>E93+F93</f>
        <v>0</v>
      </c>
      <c r="H93" s="41">
        <f>D93*G93</f>
        <v>0</v>
      </c>
    </row>
    <row r="94" spans="1:8" ht="63.75" x14ac:dyDescent="0.25">
      <c r="A94" s="6" t="s">
        <v>17</v>
      </c>
      <c r="B94" s="10" t="s">
        <v>187</v>
      </c>
      <c r="C94" s="11" t="s">
        <v>75</v>
      </c>
      <c r="D94" s="23">
        <v>1</v>
      </c>
      <c r="E94" s="23"/>
      <c r="F94" s="22">
        <f>E94*0.18</f>
        <v>0</v>
      </c>
      <c r="G94" s="22">
        <f>E94+F94</f>
        <v>0</v>
      </c>
      <c r="H94" s="41">
        <f>D94*G94</f>
        <v>0</v>
      </c>
    </row>
    <row r="95" spans="1:8" s="1" customFormat="1" ht="70.900000000000006" customHeight="1" x14ac:dyDescent="0.25">
      <c r="A95" s="6" t="s">
        <v>18</v>
      </c>
      <c r="B95" s="10" t="s">
        <v>188</v>
      </c>
      <c r="C95" s="11" t="s">
        <v>75</v>
      </c>
      <c r="D95" s="23">
        <v>1</v>
      </c>
      <c r="E95" s="23"/>
      <c r="F95" s="22">
        <f>E95*0.18</f>
        <v>0</v>
      </c>
      <c r="G95" s="22">
        <f>E95+F95</f>
        <v>0</v>
      </c>
      <c r="H95" s="41">
        <f>D95*G95</f>
        <v>0</v>
      </c>
    </row>
    <row r="96" spans="1:8" s="1" customFormat="1" ht="37.9" customHeight="1" x14ac:dyDescent="0.25">
      <c r="A96" s="81"/>
      <c r="B96" s="81" t="s">
        <v>15</v>
      </c>
      <c r="C96" s="82" t="s">
        <v>95</v>
      </c>
      <c r="D96" s="83"/>
      <c r="E96" s="83"/>
      <c r="F96" s="83"/>
      <c r="G96" s="84" t="s">
        <v>5</v>
      </c>
      <c r="H96" s="54">
        <f>SUM(H82:H95)</f>
        <v>0</v>
      </c>
    </row>
    <row r="97" spans="1:8" s="1" customFormat="1" ht="20.25" customHeight="1" x14ac:dyDescent="0.25">
      <c r="A97" s="19"/>
      <c r="B97" s="20"/>
      <c r="C97" s="21"/>
      <c r="D97" s="24"/>
      <c r="E97" s="24"/>
      <c r="F97" s="24"/>
      <c r="G97" s="24"/>
      <c r="H97" s="40"/>
    </row>
    <row r="98" spans="1:8" s="1" customFormat="1" ht="45" x14ac:dyDescent="0.25">
      <c r="A98" s="50" t="s">
        <v>61</v>
      </c>
      <c r="B98" s="51" t="s">
        <v>77</v>
      </c>
      <c r="C98" s="48" t="s">
        <v>98</v>
      </c>
      <c r="D98" s="49" t="s">
        <v>0</v>
      </c>
      <c r="E98" s="49" t="s">
        <v>84</v>
      </c>
      <c r="F98" s="45" t="s">
        <v>81</v>
      </c>
      <c r="G98" s="49" t="s">
        <v>85</v>
      </c>
      <c r="H98" s="53" t="s">
        <v>195</v>
      </c>
    </row>
    <row r="99" spans="1:8" s="3" customFormat="1" ht="51" x14ac:dyDescent="0.25">
      <c r="A99" s="6" t="s">
        <v>78</v>
      </c>
      <c r="B99" s="4" t="s">
        <v>189</v>
      </c>
      <c r="C99" s="5" t="s">
        <v>1</v>
      </c>
      <c r="D99" s="22">
        <v>1</v>
      </c>
      <c r="E99" s="22">
        <v>0</v>
      </c>
      <c r="F99" s="22">
        <f>E99*0.18</f>
        <v>0</v>
      </c>
      <c r="G99" s="22">
        <f>E99+F99</f>
        <v>0</v>
      </c>
      <c r="H99" s="41">
        <f>D99*G99</f>
        <v>0</v>
      </c>
    </row>
    <row r="100" spans="1:8" ht="51.75" customHeight="1" x14ac:dyDescent="0.25">
      <c r="A100" s="6" t="s">
        <v>79</v>
      </c>
      <c r="B100" s="4" t="s">
        <v>190</v>
      </c>
      <c r="C100" s="5" t="s">
        <v>73</v>
      </c>
      <c r="D100" s="22">
        <v>1</v>
      </c>
      <c r="E100" s="22">
        <v>0</v>
      </c>
      <c r="F100" s="22">
        <f>E100*0.18</f>
        <v>0</v>
      </c>
      <c r="G100" s="22">
        <f>E100+F100</f>
        <v>0</v>
      </c>
      <c r="H100" s="41">
        <f>D100*G100</f>
        <v>0</v>
      </c>
    </row>
    <row r="101" spans="1:8" ht="15.75" x14ac:dyDescent="0.25">
      <c r="A101" s="81"/>
      <c r="B101" s="81" t="s">
        <v>15</v>
      </c>
      <c r="C101" s="82" t="s">
        <v>96</v>
      </c>
      <c r="D101" s="83"/>
      <c r="E101" s="83"/>
      <c r="F101" s="83"/>
      <c r="G101" s="84" t="s">
        <v>5</v>
      </c>
      <c r="H101" s="54">
        <f>SUM(H99:H100)</f>
        <v>0</v>
      </c>
    </row>
    <row r="102" spans="1:8" s="1" customFormat="1" ht="24.75" customHeight="1" x14ac:dyDescent="0.25">
      <c r="A102" s="19"/>
      <c r="B102" s="20"/>
      <c r="C102" s="32"/>
      <c r="D102" s="30"/>
      <c r="E102" s="30"/>
      <c r="F102" s="30"/>
      <c r="G102" s="30"/>
      <c r="H102" s="30"/>
    </row>
    <row r="103" spans="1:8" s="1" customFormat="1" ht="15.75" x14ac:dyDescent="0.25">
      <c r="A103" s="28" t="s">
        <v>7</v>
      </c>
      <c r="B103" s="29" t="s">
        <v>102</v>
      </c>
      <c r="C103" s="33"/>
      <c r="D103" s="31"/>
      <c r="E103" s="31"/>
      <c r="F103" s="31"/>
      <c r="G103" s="31"/>
      <c r="H103" s="31"/>
    </row>
    <row r="104" spans="1:8" ht="18.75" customHeight="1" x14ac:dyDescent="0.25">
      <c r="A104" s="52" t="s">
        <v>23</v>
      </c>
      <c r="B104" s="78" t="str">
        <f>B5</f>
        <v>Punimet e zhavorit dhe mbushjet</v>
      </c>
      <c r="C104" s="79"/>
      <c r="D104" s="79"/>
      <c r="E104" s="79"/>
      <c r="F104" s="79"/>
      <c r="G104" s="80"/>
      <c r="H104" s="55">
        <f>H10</f>
        <v>0</v>
      </c>
    </row>
    <row r="105" spans="1:8" ht="18" customHeight="1" x14ac:dyDescent="0.25">
      <c r="A105" s="52" t="s">
        <v>30</v>
      </c>
      <c r="B105" s="78" t="str">
        <f>B12</f>
        <v>Punimet e estruhut</v>
      </c>
      <c r="C105" s="79"/>
      <c r="D105" s="79"/>
      <c r="E105" s="79"/>
      <c r="F105" s="79"/>
      <c r="G105" s="80"/>
      <c r="H105" s="55">
        <f>H14</f>
        <v>0</v>
      </c>
    </row>
    <row r="106" spans="1:8" ht="15.75" customHeight="1" x14ac:dyDescent="0.25">
      <c r="A106" s="52" t="s">
        <v>31</v>
      </c>
      <c r="B106" s="78" t="str">
        <f>B16</f>
        <v>Punimet e muratimeve</v>
      </c>
      <c r="C106" s="79"/>
      <c r="D106" s="79"/>
      <c r="E106" s="79"/>
      <c r="F106" s="79"/>
      <c r="G106" s="80"/>
      <c r="H106" s="55">
        <f>H23</f>
        <v>0</v>
      </c>
    </row>
    <row r="107" spans="1:8" ht="17.25" customHeight="1" x14ac:dyDescent="0.25">
      <c r="A107" s="52" t="s">
        <v>34</v>
      </c>
      <c r="B107" s="78" t="str">
        <f>B25</f>
        <v>Punimet e kulmit</v>
      </c>
      <c r="C107" s="79"/>
      <c r="D107" s="79"/>
      <c r="E107" s="79"/>
      <c r="F107" s="79"/>
      <c r="G107" s="80"/>
      <c r="H107" s="55">
        <f>H29</f>
        <v>0</v>
      </c>
    </row>
    <row r="108" spans="1:8" ht="14.25" customHeight="1" x14ac:dyDescent="0.25">
      <c r="A108" s="52" t="s">
        <v>38</v>
      </c>
      <c r="B108" s="78" t="str">
        <f>B44</f>
        <v>Punimet e izolimeve dhe hidroizolimeve</v>
      </c>
      <c r="C108" s="79"/>
      <c r="D108" s="79"/>
      <c r="E108" s="79"/>
      <c r="F108" s="79"/>
      <c r="G108" s="80"/>
      <c r="H108" s="55">
        <f>H42</f>
        <v>0</v>
      </c>
    </row>
    <row r="109" spans="1:8" ht="16.5" customHeight="1" x14ac:dyDescent="0.25">
      <c r="A109" s="52" t="s">
        <v>45</v>
      </c>
      <c r="B109" s="75" t="str">
        <f>B31</f>
        <v>Punimet e llamarines</v>
      </c>
      <c r="C109" s="76"/>
      <c r="D109" s="76"/>
      <c r="E109" s="76"/>
      <c r="F109" s="76"/>
      <c r="G109" s="77"/>
      <c r="H109" s="55">
        <f>H49</f>
        <v>0</v>
      </c>
    </row>
    <row r="110" spans="1:8" ht="18" customHeight="1" x14ac:dyDescent="0.25">
      <c r="A110" s="52" t="s">
        <v>50</v>
      </c>
      <c r="B110" s="78" t="str">
        <f>B51</f>
        <v>Punimet zdrukthtarise</v>
      </c>
      <c r="C110" s="79"/>
      <c r="D110" s="79"/>
      <c r="E110" s="79"/>
      <c r="F110" s="79"/>
      <c r="G110" s="80"/>
      <c r="H110" s="55">
        <f>H59</f>
        <v>0</v>
      </c>
    </row>
    <row r="111" spans="1:8" ht="18" customHeight="1" x14ac:dyDescent="0.25">
      <c r="A111" s="52" t="s">
        <v>58</v>
      </c>
      <c r="B111" s="78" t="str">
        <f>B61</f>
        <v>Punët e suvatimit dhe lyerjes në mure dhe plafon</v>
      </c>
      <c r="C111" s="79"/>
      <c r="D111" s="79"/>
      <c r="E111" s="79"/>
      <c r="F111" s="79"/>
      <c r="G111" s="80"/>
      <c r="H111" s="55">
        <f>H69</f>
        <v>0</v>
      </c>
    </row>
    <row r="112" spans="1:8" ht="22.5" customHeight="1" x14ac:dyDescent="0.25">
      <c r="A112" s="52" t="s">
        <v>59</v>
      </c>
      <c r="B112" s="78" t="str">
        <f>B71</f>
        <v>Përpunimet e brendshme në dysheme dhe mure</v>
      </c>
      <c r="C112" s="79"/>
      <c r="D112" s="79"/>
      <c r="E112" s="79"/>
      <c r="F112" s="79"/>
      <c r="G112" s="80"/>
      <c r="H112" s="55">
        <f>H79</f>
        <v>0</v>
      </c>
    </row>
    <row r="113" spans="1:8" ht="18" customHeight="1" x14ac:dyDescent="0.25">
      <c r="A113" s="52" t="s">
        <v>60</v>
      </c>
      <c r="B113" s="78" t="str">
        <f>B81</f>
        <v>Punimet e fasadës</v>
      </c>
      <c r="C113" s="79"/>
      <c r="D113" s="79"/>
      <c r="E113" s="79"/>
      <c r="F113" s="79"/>
      <c r="G113" s="80"/>
      <c r="H113" s="55">
        <f>H96</f>
        <v>0</v>
      </c>
    </row>
    <row r="114" spans="1:8" ht="18.75" customHeight="1" x14ac:dyDescent="0.25">
      <c r="A114" s="52" t="s">
        <v>61</v>
      </c>
      <c r="B114" s="78" t="str">
        <f>B98</f>
        <v>Punimet tjera</v>
      </c>
      <c r="C114" s="79"/>
      <c r="D114" s="79"/>
      <c r="E114" s="79"/>
      <c r="F114" s="79"/>
      <c r="G114" s="80"/>
      <c r="H114" s="55">
        <f>H101</f>
        <v>0</v>
      </c>
    </row>
    <row r="115" spans="1:8" ht="19.5" customHeight="1" x14ac:dyDescent="0.25">
      <c r="A115" s="14" t="s">
        <v>7</v>
      </c>
      <c r="B115" s="73" t="s">
        <v>103</v>
      </c>
      <c r="C115" s="74"/>
      <c r="D115" s="74"/>
      <c r="E115" s="74"/>
      <c r="F115" s="74"/>
      <c r="G115" s="74"/>
      <c r="H115" s="56">
        <f>SUM(H104:H114)</f>
        <v>0</v>
      </c>
    </row>
    <row r="116" spans="1:8" s="1" customFormat="1" ht="24" customHeight="1" thickBot="1" x14ac:dyDescent="0.3">
      <c r="A116" s="60"/>
      <c r="B116" s="60"/>
      <c r="C116" s="60"/>
      <c r="D116" s="60"/>
      <c r="E116" s="60"/>
      <c r="F116" s="60"/>
      <c r="G116" s="60"/>
      <c r="H116" s="60"/>
    </row>
    <row r="117" spans="1:8" s="1" customFormat="1" ht="35.25" customHeight="1" thickBot="1" x14ac:dyDescent="0.35">
      <c r="A117" s="37"/>
      <c r="B117" s="57" t="s">
        <v>97</v>
      </c>
      <c r="C117" s="57"/>
      <c r="D117" s="57"/>
      <c r="E117" s="57"/>
      <c r="F117" s="57"/>
      <c r="G117" s="67" t="s">
        <v>104</v>
      </c>
      <c r="H117" s="68"/>
    </row>
    <row r="118" spans="1:8" s="36" customFormat="1" ht="19.5" customHeight="1" x14ac:dyDescent="0.25">
      <c r="A118" s="58" t="s">
        <v>7</v>
      </c>
      <c r="B118" s="59" t="s">
        <v>202</v>
      </c>
      <c r="C118" s="64"/>
      <c r="D118" s="65"/>
      <c r="E118" s="65"/>
      <c r="F118" s="66"/>
      <c r="G118" s="71">
        <f>H115</f>
        <v>0</v>
      </c>
      <c r="H118" s="72"/>
    </row>
    <row r="119" spans="1:8" s="36" customFormat="1" ht="23.25" customHeight="1" x14ac:dyDescent="0.3">
      <c r="A119" s="61" t="s">
        <v>194</v>
      </c>
      <c r="B119" s="62"/>
      <c r="C119" s="62"/>
      <c r="D119" s="62"/>
      <c r="E119" s="62"/>
      <c r="F119" s="63"/>
      <c r="G119" s="69">
        <f>SUM(G118:G118)</f>
        <v>0</v>
      </c>
      <c r="H119" s="70"/>
    </row>
    <row r="120" spans="1:8" s="36" customFormat="1" ht="23.25" customHeight="1" x14ac:dyDescent="0.25">
      <c r="A120" s="35"/>
      <c r="B120" s="35"/>
      <c r="C120" s="35"/>
      <c r="D120" s="35"/>
      <c r="E120" s="35"/>
      <c r="F120" s="35"/>
      <c r="G120" s="35"/>
      <c r="H120" s="42"/>
    </row>
    <row r="121" spans="1:8" s="36" customFormat="1" ht="23.25" customHeight="1" x14ac:dyDescent="0.25">
      <c r="A121" s="35"/>
      <c r="B121" s="35"/>
      <c r="C121" s="35"/>
      <c r="D121" s="35"/>
      <c r="E121" s="35"/>
      <c r="F121" s="35"/>
      <c r="G121" s="35"/>
      <c r="H121" s="42"/>
    </row>
    <row r="122" spans="1:8" s="36" customFormat="1" ht="49.15" customHeight="1" x14ac:dyDescent="0.25">
      <c r="A122" s="35"/>
      <c r="B122" s="35"/>
      <c r="C122" s="35"/>
      <c r="D122" s="35"/>
      <c r="E122" s="35"/>
      <c r="F122" s="35"/>
      <c r="G122" s="35"/>
      <c r="H122" s="42"/>
    </row>
    <row r="123" spans="1:8" ht="15" x14ac:dyDescent="0.25">
      <c r="A123" s="35"/>
      <c r="B123" s="35"/>
      <c r="C123" s="35"/>
      <c r="D123" s="35"/>
      <c r="E123" s="35"/>
      <c r="F123" s="35"/>
      <c r="G123" s="35"/>
      <c r="H123" s="42"/>
    </row>
    <row r="124" spans="1:8" s="1" customFormat="1" ht="15" x14ac:dyDescent="0.25">
      <c r="A124" s="35"/>
      <c r="B124" s="35"/>
      <c r="C124" s="35"/>
      <c r="D124" s="35"/>
      <c r="E124" s="35"/>
      <c r="F124" s="35"/>
      <c r="G124" s="35"/>
      <c r="H124" s="42"/>
    </row>
    <row r="125" spans="1:8" s="1" customFormat="1" ht="15" x14ac:dyDescent="0.25">
      <c r="A125" s="35"/>
      <c r="B125" s="35"/>
      <c r="C125" s="35"/>
      <c r="D125" s="35"/>
      <c r="E125" s="35"/>
      <c r="F125" s="35"/>
      <c r="G125" s="35"/>
      <c r="H125" s="42"/>
    </row>
    <row r="126" spans="1:8" s="1" customFormat="1" ht="15" x14ac:dyDescent="0.25">
      <c r="A126" s="35"/>
      <c r="B126" s="35"/>
      <c r="C126" s="35"/>
      <c r="D126" s="35"/>
      <c r="E126" s="35"/>
      <c r="F126" s="35"/>
      <c r="G126" s="35"/>
      <c r="H126" s="42"/>
    </row>
    <row r="127" spans="1:8" s="1" customFormat="1" ht="15" x14ac:dyDescent="0.25">
      <c r="A127" s="35"/>
      <c r="B127" s="35"/>
      <c r="C127" s="35"/>
      <c r="D127" s="35"/>
      <c r="E127" s="35"/>
      <c r="F127" s="35"/>
      <c r="G127" s="35"/>
      <c r="H127" s="42"/>
    </row>
    <row r="128" spans="1:8" s="1" customFormat="1" ht="15" x14ac:dyDescent="0.25">
      <c r="A128" s="35"/>
      <c r="B128" s="35"/>
      <c r="C128" s="35"/>
      <c r="D128" s="35"/>
      <c r="E128" s="35"/>
      <c r="F128" s="35"/>
      <c r="G128" s="35"/>
      <c r="H128" s="42"/>
    </row>
    <row r="129" spans="1:8" s="1" customFormat="1" x14ac:dyDescent="0.25">
      <c r="A129" s="7"/>
      <c r="B129" s="8"/>
      <c r="D129" s="25"/>
      <c r="E129" s="25"/>
      <c r="F129" s="25"/>
      <c r="G129" s="25"/>
      <c r="H129" s="43"/>
    </row>
    <row r="130" spans="1:8" s="1" customFormat="1" x14ac:dyDescent="0.25">
      <c r="A130" s="7"/>
      <c r="B130" s="8"/>
      <c r="D130" s="25"/>
      <c r="E130" s="25"/>
      <c r="F130" s="25"/>
      <c r="G130" s="25"/>
      <c r="H130" s="43"/>
    </row>
    <row r="131" spans="1:8" s="1" customFormat="1" x14ac:dyDescent="0.25">
      <c r="A131" s="7"/>
      <c r="B131" s="8"/>
      <c r="D131" s="25"/>
      <c r="E131" s="25"/>
      <c r="F131" s="25"/>
      <c r="G131" s="25"/>
      <c r="H131" s="43"/>
    </row>
    <row r="132" spans="1:8" s="1" customFormat="1" x14ac:dyDescent="0.25">
      <c r="A132" s="7"/>
      <c r="B132" s="8"/>
      <c r="D132" s="25"/>
      <c r="E132" s="25"/>
      <c r="F132" s="25"/>
      <c r="G132" s="25"/>
      <c r="H132" s="43"/>
    </row>
    <row r="133" spans="1:8" s="1" customFormat="1" x14ac:dyDescent="0.25">
      <c r="A133" s="7"/>
      <c r="B133" s="8"/>
      <c r="D133" s="25"/>
      <c r="E133" s="25"/>
      <c r="F133" s="25"/>
      <c r="G133" s="25"/>
      <c r="H133" s="43"/>
    </row>
    <row r="134" spans="1:8" s="1" customFormat="1" x14ac:dyDescent="0.25">
      <c r="A134" s="7"/>
      <c r="B134" s="8"/>
      <c r="D134" s="25"/>
      <c r="E134" s="25"/>
      <c r="F134" s="25"/>
      <c r="G134" s="25"/>
      <c r="H134" s="43"/>
    </row>
    <row r="135" spans="1:8" s="1" customFormat="1" x14ac:dyDescent="0.25">
      <c r="A135" s="7"/>
      <c r="B135" s="8"/>
      <c r="D135" s="25"/>
      <c r="E135" s="25"/>
      <c r="F135" s="25"/>
      <c r="G135" s="25"/>
      <c r="H135" s="43"/>
    </row>
    <row r="136" spans="1:8" s="1" customFormat="1" x14ac:dyDescent="0.25">
      <c r="A136" s="7"/>
      <c r="B136" s="8"/>
      <c r="D136" s="25"/>
      <c r="E136" s="25"/>
      <c r="F136" s="25"/>
      <c r="G136" s="25"/>
      <c r="H136" s="43"/>
    </row>
    <row r="137" spans="1:8" s="1" customFormat="1" x14ac:dyDescent="0.25">
      <c r="A137" s="7"/>
      <c r="B137" s="8"/>
      <c r="D137" s="25"/>
      <c r="E137" s="25"/>
      <c r="F137" s="25"/>
      <c r="G137" s="25"/>
      <c r="H137" s="43"/>
    </row>
    <row r="138" spans="1:8" s="1" customFormat="1" x14ac:dyDescent="0.25">
      <c r="A138" s="7"/>
      <c r="B138" s="8"/>
      <c r="D138" s="25"/>
      <c r="E138" s="25"/>
      <c r="F138" s="25"/>
      <c r="G138" s="25"/>
      <c r="H138" s="43"/>
    </row>
    <row r="139" spans="1:8" s="1" customFormat="1" x14ac:dyDescent="0.25">
      <c r="A139" s="7"/>
      <c r="B139" s="8"/>
      <c r="D139" s="25"/>
      <c r="E139" s="25"/>
      <c r="F139" s="25"/>
      <c r="G139" s="25"/>
      <c r="H139" s="43"/>
    </row>
    <row r="140" spans="1:8" s="1" customFormat="1" x14ac:dyDescent="0.25">
      <c r="A140" s="7"/>
      <c r="B140" s="8"/>
      <c r="D140" s="25"/>
      <c r="E140" s="25"/>
      <c r="F140" s="25"/>
      <c r="G140" s="25"/>
      <c r="H140" s="43"/>
    </row>
    <row r="141" spans="1:8" s="1" customFormat="1" x14ac:dyDescent="0.25">
      <c r="A141" s="7"/>
      <c r="B141" s="8"/>
      <c r="D141" s="25"/>
      <c r="E141" s="25"/>
      <c r="F141" s="25"/>
      <c r="G141" s="25"/>
      <c r="H141" s="43"/>
    </row>
    <row r="142" spans="1:8" s="1" customFormat="1" x14ac:dyDescent="0.25">
      <c r="A142" s="7"/>
      <c r="B142" s="8"/>
      <c r="D142" s="25"/>
      <c r="E142" s="25"/>
      <c r="F142" s="25"/>
      <c r="G142" s="25"/>
      <c r="H142" s="43"/>
    </row>
    <row r="143" spans="1:8" s="1" customFormat="1" x14ac:dyDescent="0.25">
      <c r="A143" s="7"/>
      <c r="B143" s="8"/>
      <c r="D143" s="25"/>
      <c r="E143" s="25"/>
      <c r="F143" s="25"/>
      <c r="G143" s="25"/>
      <c r="H143" s="43"/>
    </row>
    <row r="144" spans="1:8" s="1" customFormat="1" x14ac:dyDescent="0.25">
      <c r="A144" s="7"/>
      <c r="B144" s="8"/>
      <c r="D144" s="25"/>
      <c r="E144" s="25"/>
      <c r="F144" s="25"/>
      <c r="G144" s="25"/>
      <c r="H144" s="43"/>
    </row>
    <row r="145" spans="1:8" s="1" customFormat="1" x14ac:dyDescent="0.25">
      <c r="A145" s="7"/>
      <c r="B145" s="8"/>
      <c r="D145" s="25"/>
      <c r="E145" s="25"/>
      <c r="F145" s="25"/>
      <c r="G145" s="25"/>
      <c r="H145" s="43"/>
    </row>
    <row r="146" spans="1:8" s="1" customFormat="1" x14ac:dyDescent="0.25">
      <c r="A146" s="7"/>
      <c r="B146" s="8"/>
      <c r="D146" s="25"/>
      <c r="E146" s="25"/>
      <c r="F146" s="25"/>
      <c r="G146" s="25"/>
      <c r="H146" s="43"/>
    </row>
    <row r="147" spans="1:8" s="1" customFormat="1" x14ac:dyDescent="0.25">
      <c r="A147" s="7"/>
      <c r="B147" s="8"/>
      <c r="D147" s="25"/>
      <c r="E147" s="25"/>
      <c r="F147" s="25"/>
      <c r="G147" s="25"/>
      <c r="H147" s="43"/>
    </row>
    <row r="148" spans="1:8" s="1" customFormat="1" x14ac:dyDescent="0.25">
      <c r="A148" s="7"/>
      <c r="B148" s="8"/>
      <c r="D148" s="25"/>
      <c r="E148" s="25"/>
      <c r="F148" s="25"/>
      <c r="G148" s="25"/>
      <c r="H148" s="43"/>
    </row>
    <row r="149" spans="1:8" s="1" customFormat="1" x14ac:dyDescent="0.25">
      <c r="A149" s="7"/>
      <c r="B149" s="8"/>
      <c r="D149" s="25"/>
      <c r="E149" s="25"/>
      <c r="F149" s="25"/>
      <c r="G149" s="25"/>
      <c r="H149" s="43"/>
    </row>
    <row r="150" spans="1:8" s="1" customFormat="1" x14ac:dyDescent="0.25">
      <c r="A150" s="7"/>
      <c r="B150" s="8"/>
      <c r="D150" s="25"/>
      <c r="E150" s="25"/>
      <c r="F150" s="25"/>
      <c r="G150" s="25"/>
      <c r="H150" s="43"/>
    </row>
    <row r="151" spans="1:8" s="1" customFormat="1" x14ac:dyDescent="0.25">
      <c r="A151" s="7"/>
      <c r="B151" s="8"/>
      <c r="D151" s="25"/>
      <c r="E151" s="25"/>
      <c r="F151" s="25"/>
      <c r="G151" s="25"/>
      <c r="H151" s="43"/>
    </row>
    <row r="152" spans="1:8" s="1" customFormat="1" x14ac:dyDescent="0.25">
      <c r="A152" s="7"/>
      <c r="B152" s="8"/>
      <c r="D152" s="25"/>
      <c r="E152" s="25"/>
      <c r="F152" s="25"/>
      <c r="G152" s="25"/>
      <c r="H152" s="43"/>
    </row>
    <row r="153" spans="1:8" s="1" customFormat="1" x14ac:dyDescent="0.25">
      <c r="A153" s="7"/>
      <c r="B153" s="8"/>
      <c r="D153" s="25"/>
      <c r="E153" s="25"/>
      <c r="F153" s="25"/>
      <c r="G153" s="25"/>
      <c r="H153" s="43"/>
    </row>
    <row r="154" spans="1:8" s="1" customFormat="1" x14ac:dyDescent="0.25">
      <c r="A154" s="7"/>
      <c r="B154" s="8"/>
      <c r="D154" s="25"/>
      <c r="E154" s="25"/>
      <c r="F154" s="25"/>
      <c r="G154" s="25"/>
      <c r="H154" s="43"/>
    </row>
    <row r="155" spans="1:8" s="1" customFormat="1" x14ac:dyDescent="0.25">
      <c r="A155" s="7"/>
      <c r="B155" s="8"/>
      <c r="D155" s="25"/>
      <c r="E155" s="25"/>
      <c r="F155" s="25"/>
      <c r="G155" s="25"/>
      <c r="H155" s="43"/>
    </row>
    <row r="156" spans="1:8" s="1" customFormat="1" x14ac:dyDescent="0.25">
      <c r="A156" s="7"/>
      <c r="B156" s="8"/>
      <c r="D156" s="25"/>
      <c r="E156" s="25"/>
      <c r="F156" s="25"/>
      <c r="G156" s="25"/>
      <c r="H156" s="43"/>
    </row>
    <row r="157" spans="1:8" s="1" customFormat="1" x14ac:dyDescent="0.25">
      <c r="A157" s="7"/>
      <c r="B157" s="8"/>
      <c r="D157" s="25"/>
      <c r="E157" s="25"/>
      <c r="F157" s="25"/>
      <c r="G157" s="25"/>
      <c r="H157" s="43"/>
    </row>
    <row r="158" spans="1:8" s="1" customFormat="1" x14ac:dyDescent="0.25">
      <c r="A158" s="7"/>
      <c r="B158" s="8"/>
      <c r="D158" s="25"/>
      <c r="E158" s="25"/>
      <c r="F158" s="25"/>
      <c r="G158" s="25"/>
      <c r="H158" s="43"/>
    </row>
    <row r="159" spans="1:8" s="1" customFormat="1" x14ac:dyDescent="0.25">
      <c r="A159" s="7"/>
      <c r="B159" s="8"/>
      <c r="D159" s="25"/>
      <c r="E159" s="25"/>
      <c r="F159" s="25"/>
      <c r="G159" s="25"/>
      <c r="H159" s="43"/>
    </row>
    <row r="160" spans="1:8" s="1" customFormat="1" x14ac:dyDescent="0.25">
      <c r="A160" s="7"/>
      <c r="B160" s="8"/>
      <c r="D160" s="25"/>
      <c r="E160" s="25"/>
      <c r="F160" s="25"/>
      <c r="G160" s="25"/>
      <c r="H160" s="43"/>
    </row>
    <row r="161" spans="1:8" s="1" customFormat="1" x14ac:dyDescent="0.25">
      <c r="A161" s="7"/>
      <c r="B161" s="8"/>
      <c r="D161" s="25"/>
      <c r="E161" s="25"/>
      <c r="F161" s="25"/>
      <c r="G161" s="25"/>
      <c r="H161" s="43"/>
    </row>
    <row r="162" spans="1:8" s="1" customFormat="1" x14ac:dyDescent="0.25">
      <c r="A162" s="7"/>
      <c r="B162" s="8"/>
      <c r="D162" s="25"/>
      <c r="E162" s="25"/>
      <c r="F162" s="25"/>
      <c r="G162" s="25"/>
      <c r="H162" s="43"/>
    </row>
    <row r="163" spans="1:8" s="1" customFormat="1" x14ac:dyDescent="0.25">
      <c r="A163" s="7"/>
      <c r="B163" s="8"/>
      <c r="D163" s="25"/>
      <c r="E163" s="25"/>
      <c r="F163" s="25"/>
      <c r="G163" s="25"/>
      <c r="H163" s="43"/>
    </row>
    <row r="164" spans="1:8" s="1" customFormat="1" x14ac:dyDescent="0.25">
      <c r="A164" s="7"/>
      <c r="B164" s="8"/>
      <c r="D164" s="25"/>
      <c r="E164" s="25"/>
      <c r="F164" s="25"/>
      <c r="G164" s="25"/>
      <c r="H164" s="43"/>
    </row>
    <row r="165" spans="1:8" s="1" customFormat="1" x14ac:dyDescent="0.25">
      <c r="A165" s="7"/>
      <c r="B165" s="8"/>
      <c r="D165" s="25"/>
      <c r="E165" s="25"/>
      <c r="F165" s="25"/>
      <c r="G165" s="25"/>
      <c r="H165" s="43"/>
    </row>
    <row r="166" spans="1:8" s="1" customFormat="1" x14ac:dyDescent="0.25">
      <c r="A166" s="7"/>
      <c r="B166" s="8"/>
      <c r="D166" s="25"/>
      <c r="E166" s="25"/>
      <c r="F166" s="25"/>
      <c r="G166" s="25"/>
      <c r="H166" s="43"/>
    </row>
    <row r="167" spans="1:8" s="1" customFormat="1" x14ac:dyDescent="0.25">
      <c r="A167" s="7"/>
      <c r="B167" s="8"/>
      <c r="D167" s="25"/>
      <c r="E167" s="25"/>
      <c r="F167" s="25"/>
      <c r="G167" s="25"/>
      <c r="H167" s="43"/>
    </row>
    <row r="168" spans="1:8" s="1" customFormat="1" x14ac:dyDescent="0.25">
      <c r="A168" s="7"/>
      <c r="B168" s="8"/>
      <c r="D168" s="25"/>
      <c r="E168" s="25"/>
      <c r="F168" s="25"/>
      <c r="G168" s="25"/>
      <c r="H168" s="43"/>
    </row>
    <row r="169" spans="1:8" s="1" customFormat="1" x14ac:dyDescent="0.25">
      <c r="A169" s="7"/>
      <c r="B169" s="8"/>
      <c r="D169" s="25"/>
      <c r="E169" s="25"/>
      <c r="F169" s="25"/>
      <c r="G169" s="25"/>
      <c r="H169" s="43"/>
    </row>
    <row r="170" spans="1:8" s="1" customFormat="1" x14ac:dyDescent="0.25">
      <c r="A170" s="7"/>
      <c r="B170" s="8"/>
      <c r="D170" s="25"/>
      <c r="E170" s="25"/>
      <c r="F170" s="25"/>
      <c r="G170" s="25"/>
      <c r="H170" s="43"/>
    </row>
    <row r="171" spans="1:8" s="1" customFormat="1" x14ac:dyDescent="0.25">
      <c r="A171" s="7"/>
      <c r="B171" s="8"/>
      <c r="D171" s="25"/>
      <c r="E171" s="25"/>
      <c r="F171" s="25"/>
      <c r="G171" s="25"/>
      <c r="H171" s="43"/>
    </row>
    <row r="172" spans="1:8" s="1" customFormat="1" x14ac:dyDescent="0.25">
      <c r="A172" s="7"/>
      <c r="B172" s="8"/>
      <c r="D172" s="25"/>
      <c r="E172" s="25"/>
      <c r="F172" s="25"/>
      <c r="G172" s="25"/>
      <c r="H172" s="43"/>
    </row>
    <row r="173" spans="1:8" s="1" customFormat="1" x14ac:dyDescent="0.25">
      <c r="A173" s="7"/>
      <c r="B173" s="8"/>
      <c r="D173" s="25"/>
      <c r="E173" s="25"/>
      <c r="F173" s="25"/>
      <c r="G173" s="25"/>
      <c r="H173" s="43"/>
    </row>
    <row r="174" spans="1:8" s="1" customFormat="1" x14ac:dyDescent="0.25">
      <c r="A174" s="7"/>
      <c r="B174" s="8"/>
      <c r="D174" s="25"/>
      <c r="E174" s="25"/>
      <c r="F174" s="25"/>
      <c r="G174" s="25"/>
      <c r="H174" s="43"/>
    </row>
    <row r="175" spans="1:8" s="1" customFormat="1" x14ac:dyDescent="0.25">
      <c r="A175" s="7"/>
      <c r="B175" s="8"/>
      <c r="D175" s="25"/>
      <c r="E175" s="25"/>
      <c r="F175" s="25"/>
      <c r="G175" s="25"/>
      <c r="H175" s="43"/>
    </row>
    <row r="176" spans="1:8" s="1" customFormat="1" x14ac:dyDescent="0.25">
      <c r="A176" s="7"/>
      <c r="B176" s="8"/>
      <c r="D176" s="25"/>
      <c r="E176" s="25"/>
      <c r="F176" s="25"/>
      <c r="G176" s="25"/>
      <c r="H176" s="43"/>
    </row>
    <row r="177" spans="1:8" s="1" customFormat="1" x14ac:dyDescent="0.25">
      <c r="A177" s="7"/>
      <c r="B177" s="8"/>
      <c r="D177" s="25"/>
      <c r="E177" s="25"/>
      <c r="F177" s="25"/>
      <c r="G177" s="25"/>
      <c r="H177" s="43"/>
    </row>
    <row r="178" spans="1:8" s="1" customFormat="1" x14ac:dyDescent="0.25">
      <c r="A178" s="7"/>
      <c r="B178" s="8"/>
      <c r="D178" s="25"/>
      <c r="E178" s="25"/>
      <c r="F178" s="25"/>
      <c r="G178" s="25"/>
      <c r="H178" s="43"/>
    </row>
    <row r="179" spans="1:8" s="1" customFormat="1" x14ac:dyDescent="0.25">
      <c r="A179" s="7"/>
      <c r="B179" s="8"/>
      <c r="D179" s="25"/>
      <c r="E179" s="25"/>
      <c r="F179" s="25"/>
      <c r="G179" s="25"/>
      <c r="H179" s="43"/>
    </row>
    <row r="180" spans="1:8" s="1" customFormat="1" x14ac:dyDescent="0.25">
      <c r="A180" s="7"/>
      <c r="B180" s="8"/>
      <c r="D180" s="25"/>
      <c r="E180" s="25"/>
      <c r="F180" s="25"/>
      <c r="G180" s="25"/>
      <c r="H180" s="43"/>
    </row>
    <row r="181" spans="1:8" s="1" customFormat="1" x14ac:dyDescent="0.25">
      <c r="A181" s="7"/>
      <c r="B181" s="8"/>
      <c r="D181" s="25"/>
      <c r="E181" s="25"/>
      <c r="F181" s="25"/>
      <c r="G181" s="25"/>
      <c r="H181" s="43"/>
    </row>
    <row r="182" spans="1:8" s="1" customFormat="1" x14ac:dyDescent="0.25">
      <c r="A182" s="7"/>
      <c r="B182" s="8"/>
      <c r="D182" s="25"/>
      <c r="E182" s="25"/>
      <c r="F182" s="25"/>
      <c r="G182" s="25"/>
      <c r="H182" s="43"/>
    </row>
    <row r="183" spans="1:8" s="1" customFormat="1" x14ac:dyDescent="0.25">
      <c r="A183" s="7"/>
      <c r="B183" s="8"/>
      <c r="D183" s="25"/>
      <c r="E183" s="25"/>
      <c r="F183" s="25"/>
      <c r="G183" s="25"/>
      <c r="H183" s="43"/>
    </row>
    <row r="184" spans="1:8" s="1" customFormat="1" x14ac:dyDescent="0.25">
      <c r="A184" s="7"/>
      <c r="B184" s="8"/>
      <c r="D184" s="25"/>
      <c r="E184" s="25"/>
      <c r="F184" s="25"/>
      <c r="G184" s="25"/>
      <c r="H184" s="43"/>
    </row>
    <row r="185" spans="1:8" s="1" customFormat="1" x14ac:dyDescent="0.25">
      <c r="A185" s="7"/>
      <c r="B185" s="8"/>
      <c r="D185" s="25"/>
      <c r="E185" s="25"/>
      <c r="F185" s="25"/>
      <c r="G185" s="25"/>
      <c r="H185" s="43"/>
    </row>
    <row r="186" spans="1:8" s="1" customFormat="1" x14ac:dyDescent="0.25">
      <c r="A186" s="7"/>
      <c r="B186" s="8"/>
      <c r="D186" s="25"/>
      <c r="E186" s="25"/>
      <c r="F186" s="25"/>
      <c r="G186" s="25"/>
      <c r="H186" s="43"/>
    </row>
    <row r="187" spans="1:8" s="1" customFormat="1" x14ac:dyDescent="0.25">
      <c r="A187" s="7"/>
      <c r="B187" s="8"/>
      <c r="D187" s="25"/>
      <c r="E187" s="25"/>
      <c r="F187" s="25"/>
      <c r="G187" s="25"/>
      <c r="H187" s="43"/>
    </row>
    <row r="188" spans="1:8" s="1" customFormat="1" x14ac:dyDescent="0.25">
      <c r="A188" s="7"/>
      <c r="B188" s="8"/>
      <c r="D188" s="25"/>
      <c r="E188" s="25"/>
      <c r="F188" s="25"/>
      <c r="G188" s="25"/>
      <c r="H188" s="43"/>
    </row>
    <row r="189" spans="1:8" s="1" customFormat="1" x14ac:dyDescent="0.25">
      <c r="A189" s="7"/>
      <c r="B189" s="8"/>
      <c r="D189" s="25"/>
      <c r="E189" s="25"/>
      <c r="F189" s="25"/>
      <c r="G189" s="25"/>
      <c r="H189" s="43"/>
    </row>
    <row r="190" spans="1:8" s="1" customFormat="1" x14ac:dyDescent="0.25">
      <c r="A190" s="7"/>
      <c r="B190" s="8"/>
      <c r="D190" s="25"/>
      <c r="E190" s="25"/>
      <c r="F190" s="25"/>
      <c r="G190" s="25"/>
      <c r="H190" s="43"/>
    </row>
    <row r="191" spans="1:8" s="1" customFormat="1" x14ac:dyDescent="0.25">
      <c r="A191" s="7"/>
      <c r="B191" s="8"/>
      <c r="D191" s="25"/>
      <c r="E191" s="25"/>
      <c r="F191" s="25"/>
      <c r="G191" s="25"/>
      <c r="H191" s="43"/>
    </row>
    <row r="192" spans="1:8" s="1" customFormat="1" x14ac:dyDescent="0.25">
      <c r="A192" s="7"/>
      <c r="B192" s="8"/>
      <c r="D192" s="25"/>
      <c r="E192" s="25"/>
      <c r="F192" s="25"/>
      <c r="G192" s="25"/>
      <c r="H192" s="43"/>
    </row>
    <row r="193" spans="1:8" s="1" customFormat="1" x14ac:dyDescent="0.25">
      <c r="A193" s="7"/>
      <c r="B193" s="8"/>
      <c r="D193" s="25"/>
      <c r="E193" s="25"/>
      <c r="F193" s="25"/>
      <c r="G193" s="25"/>
      <c r="H193" s="43"/>
    </row>
    <row r="194" spans="1:8" s="1" customFormat="1" x14ac:dyDescent="0.25">
      <c r="A194" s="7"/>
      <c r="B194" s="8"/>
      <c r="D194" s="25"/>
      <c r="E194" s="25"/>
      <c r="F194" s="25"/>
      <c r="G194" s="25"/>
      <c r="H194" s="43"/>
    </row>
    <row r="195" spans="1:8" s="1" customFormat="1" x14ac:dyDescent="0.25">
      <c r="A195" s="7"/>
      <c r="B195" s="8"/>
      <c r="D195" s="25"/>
      <c r="E195" s="25"/>
      <c r="F195" s="25"/>
      <c r="G195" s="25"/>
      <c r="H195" s="43"/>
    </row>
    <row r="196" spans="1:8" s="1" customFormat="1" x14ac:dyDescent="0.25">
      <c r="A196" s="7"/>
      <c r="B196" s="8"/>
      <c r="D196" s="25"/>
      <c r="E196" s="25"/>
      <c r="F196" s="25"/>
      <c r="G196" s="25"/>
      <c r="H196" s="43"/>
    </row>
    <row r="197" spans="1:8" s="1" customFormat="1" x14ac:dyDescent="0.25">
      <c r="A197" s="12"/>
      <c r="B197" s="13"/>
      <c r="C197" s="2"/>
      <c r="D197" s="26"/>
      <c r="E197" s="26"/>
      <c r="F197" s="26"/>
      <c r="G197" s="26"/>
      <c r="H197" s="44"/>
    </row>
    <row r="198" spans="1:8" s="1" customFormat="1" x14ac:dyDescent="0.25">
      <c r="A198" s="12"/>
      <c r="B198" s="13"/>
      <c r="C198" s="2"/>
      <c r="D198" s="26"/>
      <c r="E198" s="26"/>
      <c r="F198" s="26"/>
      <c r="G198" s="26"/>
      <c r="H198" s="44"/>
    </row>
    <row r="199" spans="1:8" s="1" customFormat="1" x14ac:dyDescent="0.25">
      <c r="A199" s="12"/>
      <c r="B199" s="13"/>
      <c r="C199" s="2"/>
      <c r="D199" s="26"/>
      <c r="E199" s="26"/>
      <c r="F199" s="26"/>
      <c r="G199" s="26"/>
      <c r="H199" s="44"/>
    </row>
    <row r="200" spans="1:8" s="1" customFormat="1" x14ac:dyDescent="0.25">
      <c r="A200" s="12"/>
      <c r="B200" s="13"/>
      <c r="C200" s="2"/>
      <c r="D200" s="26"/>
      <c r="E200" s="26"/>
      <c r="F200" s="26"/>
      <c r="G200" s="26"/>
      <c r="H200" s="44"/>
    </row>
  </sheetData>
  <mergeCells count="44">
    <mergeCell ref="A3:H3"/>
    <mergeCell ref="A4:H4"/>
    <mergeCell ref="A10:B10"/>
    <mergeCell ref="C10:G10"/>
    <mergeCell ref="A14:B14"/>
    <mergeCell ref="C14:G14"/>
    <mergeCell ref="A1:H1"/>
    <mergeCell ref="C79:G79"/>
    <mergeCell ref="A29:B29"/>
    <mergeCell ref="C29:G29"/>
    <mergeCell ref="A42:B42"/>
    <mergeCell ref="C42:G42"/>
    <mergeCell ref="A49:B49"/>
    <mergeCell ref="C49:G49"/>
    <mergeCell ref="A59:B59"/>
    <mergeCell ref="C59:G59"/>
    <mergeCell ref="A69:B69"/>
    <mergeCell ref="C69:G69"/>
    <mergeCell ref="A79:B79"/>
    <mergeCell ref="A23:B23"/>
    <mergeCell ref="C23:G23"/>
    <mergeCell ref="A2:H2"/>
    <mergeCell ref="B106:G106"/>
    <mergeCell ref="B107:G107"/>
    <mergeCell ref="B108:G108"/>
    <mergeCell ref="A96:B96"/>
    <mergeCell ref="C96:G96"/>
    <mergeCell ref="A101:B101"/>
    <mergeCell ref="C101:G101"/>
    <mergeCell ref="B104:G104"/>
    <mergeCell ref="B105:G105"/>
    <mergeCell ref="B115:G115"/>
    <mergeCell ref="B109:G109"/>
    <mergeCell ref="B110:G110"/>
    <mergeCell ref="B111:G111"/>
    <mergeCell ref="B112:G112"/>
    <mergeCell ref="B113:G113"/>
    <mergeCell ref="B114:G114"/>
    <mergeCell ref="A116:H116"/>
    <mergeCell ref="A119:F119"/>
    <mergeCell ref="C118:F118"/>
    <mergeCell ref="G117:H117"/>
    <mergeCell ref="G119:H119"/>
    <mergeCell ref="G118:H118"/>
  </mergeCells>
  <pageMargins left="0.32" right="0.28999999999999998" top="0.75" bottom="0.39" header="0.3" footer="0.19"/>
  <pageSetup scale="62" orientation="portrait" r:id="rId1"/>
  <rowBreaks count="1" manualBreakCount="1">
    <brk id="11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Punët ndërtimore</vt:lpstr>
      <vt:lpstr>'Punët ndërtimore'!Print_Area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dg-networks</dc:creator>
  <cp:lastModifiedBy>HP</cp:lastModifiedBy>
  <cp:lastPrinted>2023-05-16T07:04:26Z</cp:lastPrinted>
  <dcterms:created xsi:type="dcterms:W3CDTF">2015-03-28T18:15:38Z</dcterms:created>
  <dcterms:modified xsi:type="dcterms:W3CDTF">2023-06-14T09:02:58Z</dcterms:modified>
</cp:coreProperties>
</file>